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átimaGimenez\Desktop\PROCESOS VARIOS\FEPASA\LPN 01_2025\"/>
    </mc:Choice>
  </mc:AlternateContent>
  <xr:revisionPtr revIDLastSave="0" documentId="13_ncr:1_{4691AAD4-4564-42A8-A03A-1C5C964D78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LA DE PRECIO" sheetId="1" r:id="rId1"/>
  </sheets>
  <externalReferences>
    <externalReference r:id="rId2"/>
    <externalReference r:id="rId3"/>
  </externalReferences>
  <definedNames>
    <definedName name="_xlnm._FilterDatabase" localSheetId="0" hidden="1">'PLANILLA DE PRECIO'!$B$4:$G$88</definedName>
    <definedName name="_Toc51153819" localSheetId="0">#REF!</definedName>
    <definedName name="_Toc51153819">#REF!</definedName>
    <definedName name="_Toc51153822" localSheetId="0">#REF!</definedName>
    <definedName name="_Toc51153822">#REF!</definedName>
    <definedName name="_Toc51153858" localSheetId="0">#REF!</definedName>
    <definedName name="_Toc51153858">#REF!</definedName>
    <definedName name="_Toc55229708" localSheetId="0">#REF!</definedName>
    <definedName name="_Toc55229708">#REF!</definedName>
    <definedName name="_Toc55229737" localSheetId="0">#REF!</definedName>
    <definedName name="_Toc55229737">#REF!</definedName>
    <definedName name="_Toc95582598" localSheetId="0">#REF!</definedName>
    <definedName name="_Toc95582598">#REF!</definedName>
    <definedName name="_Toc95582622" localSheetId="0">#REF!</definedName>
    <definedName name="_Toc95582622">#REF!</definedName>
    <definedName name="_Toc95582624" localSheetId="0">#REF!</definedName>
    <definedName name="_Toc95582624">#REF!</definedName>
    <definedName name="_Toc95582628" localSheetId="0">#REF!</definedName>
    <definedName name="_Toc95582628">#REF!</definedName>
    <definedName name="_Toc95582639" localSheetId="0">#REF!</definedName>
    <definedName name="_Toc95582639">#REF!</definedName>
    <definedName name="_Toc95582644" localSheetId="0">#REF!</definedName>
    <definedName name="_Toc95582644">#REF!</definedName>
    <definedName name="Dolar">[1]PLANILLA!$M$2</definedName>
    <definedName name="Dólar" localSheetId="0">#REF!</definedName>
    <definedName name="Dólar">#REF!</definedName>
    <definedName name="Euro">[1]PLANILLA!$M$3</definedName>
    <definedName name="Modalidad">[2]Entidades!$C$82:$D$86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64" i="1" s="1"/>
  <c r="B65" i="1" s="1"/>
  <c r="B66" i="1" s="1"/>
  <c r="B67" i="1" s="1"/>
  <c r="B68" i="1" s="1"/>
  <c r="B55" i="1"/>
  <c r="B56" i="1" s="1"/>
  <c r="B57" i="1" s="1"/>
  <c r="B50" i="1"/>
  <c r="B51" i="1" s="1"/>
  <c r="B52" i="1" s="1"/>
  <c r="B44" i="1"/>
  <c r="B45" i="1" s="1"/>
  <c r="B46" i="1" s="1"/>
  <c r="B39" i="1"/>
  <c r="B40" i="1" s="1"/>
  <c r="B41" i="1" s="1"/>
  <c r="B35" i="1"/>
  <c r="B36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E73" i="1" l="1"/>
  <c r="E27" i="1"/>
  <c r="E26" i="1"/>
  <c r="E17" i="1"/>
</calcChain>
</file>

<file path=xl/sharedStrings.xml><?xml version="1.0" encoding="utf-8"?>
<sst xmlns="http://schemas.openxmlformats.org/spreadsheetml/2006/main" count="155" uniqueCount="98">
  <si>
    <t>Nro item</t>
  </si>
  <si>
    <t>Descripción</t>
  </si>
  <si>
    <t>Unidad</t>
  </si>
  <si>
    <t>Cantidad</t>
  </si>
  <si>
    <t>TRABAJOS PRELIMINARES</t>
  </si>
  <si>
    <t>Replanteo y Marcación</t>
  </si>
  <si>
    <t>m2</t>
  </si>
  <si>
    <t>Demolición y retiro de bases de hormigón armado existentes</t>
  </si>
  <si>
    <t>m3</t>
  </si>
  <si>
    <t>ESTRUCTURA METÁLICA</t>
  </si>
  <si>
    <t>Provisión y colocación de techo metálico similar al existente. Inlcuye estructura metálica con pintura color rojo. Incluye canaleta con desarrollo de 40 y 24 mts de canaletas de bajada.</t>
  </si>
  <si>
    <t>Provisión y colocación de Techo metálico de chapa galvanizada Nro. 26 para sector de oficinas y sanitarios</t>
  </si>
  <si>
    <t>Vallado Perimetral con caño cuadrado de 40x40mm con 1,50 mm de espesor y malla cuadrada de alambre galvanizado</t>
  </si>
  <si>
    <t>ml</t>
  </si>
  <si>
    <t>Construcción de fachada diseñada-Chapa lisa-chapa perforada-portones con flechas.</t>
  </si>
  <si>
    <t>gl.</t>
  </si>
  <si>
    <t xml:space="preserve">Provisión y colocación de Barandas metálicas para rampas </t>
  </si>
  <si>
    <t>ALBAÑILERIA Y PINTURA</t>
  </si>
  <si>
    <t>Fundación de Hormigon para sector de baños</t>
  </si>
  <si>
    <t>Aislación horizontal 0,15 con asfalto</t>
  </si>
  <si>
    <t>Mamposteria de nivelación 0,30</t>
  </si>
  <si>
    <t>Mamposteria de elevación 0,15</t>
  </si>
  <si>
    <t xml:space="preserve">Azotada impermeable en paredes </t>
  </si>
  <si>
    <t>Revoque de paredes a una capa con hidrófugo</t>
  </si>
  <si>
    <t>Contrapiso de cascotes - 10cm</t>
  </si>
  <si>
    <t>Carpeta para piso cerámico</t>
  </si>
  <si>
    <t>Piso Cerámico</t>
  </si>
  <si>
    <t xml:space="preserve">Revestido paredes de baños </t>
  </si>
  <si>
    <t xml:space="preserve">Cielorraso de PVC </t>
  </si>
  <si>
    <t>Alisada de cemento para plataforma existente</t>
  </si>
  <si>
    <t>Pintura epoxi para alisada de cemento en plataforma existente</t>
  </si>
  <si>
    <t>Pintura al latex para exteriores. Incluye enduido</t>
  </si>
  <si>
    <t>Pintura al latex para interiores. Incluye enduido</t>
  </si>
  <si>
    <t>Pintura sintética para escaleras y tarimas metálicas</t>
  </si>
  <si>
    <t>ESTRUCTURA DE POLICARBONATO</t>
  </si>
  <si>
    <t>Provisión y montaje de estructura de policarbonato sobre estructura existente para fachada</t>
  </si>
  <si>
    <t>ABERTURAS</t>
  </si>
  <si>
    <t xml:space="preserve">Puerta metálica para baño 0,90 x 2,10 </t>
  </si>
  <si>
    <t>un.</t>
  </si>
  <si>
    <t>Puerta metálica para baño 0,70 x 2,10</t>
  </si>
  <si>
    <t>Ventanas de vidrio 0,70 x 0,40  con perfilería de aluminio</t>
  </si>
  <si>
    <t>INSTALACIONES ELÉCTRICAS PARA EXTERIORES</t>
  </si>
  <si>
    <t>Provisión y montaje de tablero de 24 módulos con sistema de barras</t>
  </si>
  <si>
    <t>Provisión y montaje de circuitos de iluminación para exterior. Incluye artefactos</t>
  </si>
  <si>
    <t>un</t>
  </si>
  <si>
    <t>Provisión y montaje de circuito para toma corrientes siemples</t>
  </si>
  <si>
    <t>Provisión y montaje de circuito para aire acondicionado</t>
  </si>
  <si>
    <t>INSTALACIONES ELÉCTRICAS PARA SANITARIOS</t>
  </si>
  <si>
    <t>Provisión y montaje de cableado con cable tipo taller de 4x10mm, hasta tablero principal.</t>
  </si>
  <si>
    <t>Provisión y montaje de tablero seccional de 8 módulos con sistema de barras para sanitarios</t>
  </si>
  <si>
    <t>Provisión y montaje de cableado para alimentación de tablero seccional del sanitario con cable tipo taller 2x4mm</t>
  </si>
  <si>
    <t>Provisión y montaje de circuitos de iluminación para baño. Incluye artefactos</t>
  </si>
  <si>
    <t>INSTALACIONES SANITARIAS</t>
  </si>
  <si>
    <t>AGUA CORRIENTE</t>
  </si>
  <si>
    <t>Agua fria para baño masculino</t>
  </si>
  <si>
    <t>Agua fria para baño femenino</t>
  </si>
  <si>
    <t>Agua fria para baño discapacitados</t>
  </si>
  <si>
    <t>Red de distribución de agua corriente</t>
  </si>
  <si>
    <t>DESAGUE CLOACAL</t>
  </si>
  <si>
    <t>Desague cloacal para baño masculino</t>
  </si>
  <si>
    <t>Desague cloacal para baño femenino</t>
  </si>
  <si>
    <t>Desague cloacal para baño discapacitados</t>
  </si>
  <si>
    <t>Registro Cloacal de 60x60</t>
  </si>
  <si>
    <t>DESAGUE PLUVIAL</t>
  </si>
  <si>
    <t>Registros pluviales de 40x40</t>
  </si>
  <si>
    <t xml:space="preserve">Red de desague cloacal/pluvial </t>
  </si>
  <si>
    <t>ARTEFACTOS SANITARIOS</t>
  </si>
  <si>
    <t xml:space="preserve">Kit de inodoro cisterna baja </t>
  </si>
  <si>
    <t xml:space="preserve">Kit lavamano con pedestal. Incluye griferias </t>
  </si>
  <si>
    <t>Mingitorio. Incluye griferias</t>
  </si>
  <si>
    <t>Inodoro para discapacitados</t>
  </si>
  <si>
    <t>Lavamano para discapacitados</t>
  </si>
  <si>
    <t>Barra de apoyo para baño de discapacitados</t>
  </si>
  <si>
    <t>Kit de accesorios  FV</t>
  </si>
  <si>
    <t>TRASLADO DE CONTENEDORES  Y ESCALERAS METÁLICAS CON TARIMAS</t>
  </si>
  <si>
    <t xml:space="preserve">Traslado de contenedores </t>
  </si>
  <si>
    <t>gl</t>
  </si>
  <si>
    <t xml:space="preserve">Traslado de escaleras con tarima. Incluye volver a colocar en los lugares indicados. </t>
  </si>
  <si>
    <t>PINTURA EXTERIOR DE CONTENEDORES</t>
  </si>
  <si>
    <t>Pintura exterior de contenedores</t>
  </si>
  <si>
    <t>PISO DE HORMIGON ARMADO EN SECTOR DE RIELES</t>
  </si>
  <si>
    <t xml:space="preserve">Relleno y compactación en zona de rieles existentes </t>
  </si>
  <si>
    <t>Piso de Hormigón armado de 12 cm en zona de rieles existentes para tarima de acceso de pasajeros</t>
  </si>
  <si>
    <t>Pintura epoxi para piso de hormigon</t>
  </si>
  <si>
    <t>READECUACIÓN DE BAÑOS</t>
  </si>
  <si>
    <t xml:space="preserve">Readecución de 2 baños </t>
  </si>
  <si>
    <t xml:space="preserve">CERCADO PERIMETRAL </t>
  </si>
  <si>
    <t>Excavación para cimientación de postes de Hormigón</t>
  </si>
  <si>
    <t xml:space="preserve">Provisión y colocación de cercado perimetral con postes de hormigon y tejido de alambre </t>
  </si>
  <si>
    <t>Señaléticas y Cartelería</t>
  </si>
  <si>
    <t xml:space="preserve">PORTONES DE ACCESO Y DE SALIDA </t>
  </si>
  <si>
    <t>Porton de Acceso</t>
  </si>
  <si>
    <t>ASIENTOS CON ESTRUCTURA METÁLICA Y DE MADERA</t>
  </si>
  <si>
    <t>Asientos con estructura metálica y de madera</t>
  </si>
  <si>
    <t>LICITACION PUBLICA NACIONAL N° 01/2025 
CONSTRUCCION DE LA ESTACION INTERNACIONAL DE TREN DE ENCARNACION
PLANILLA DE PRECIOS</t>
  </si>
  <si>
    <t>MONTO TOTAL OFERTADO EN GUARANIES SIN IVA</t>
  </si>
  <si>
    <t>P. Unitario en Gs. Sin IVA</t>
  </si>
  <si>
    <t>P. Total en Gs. Sin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</si>
</sst>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8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165" fontId="4" fillId="2" borderId="6" xfId="1" applyNumberFormat="1" applyFont="1" applyFill="1" applyBorder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5" fontId="0" fillId="0" borderId="5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5" fontId="4" fillId="0" borderId="0" xfId="1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0" fillId="0" borderId="5" xfId="1" applyNumberFormat="1" applyFont="1" applyBorder="1" applyAlignment="1">
      <alignment horizontal="center" vertical="top"/>
    </xf>
    <xf numFmtId="165" fontId="0" fillId="0" borderId="6" xfId="1" applyNumberFormat="1" applyFont="1" applyBorder="1" applyAlignment="1">
      <alignment horizontal="center" vertical="top"/>
    </xf>
    <xf numFmtId="166" fontId="2" fillId="0" borderId="5" xfId="1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5" fontId="0" fillId="0" borderId="7" xfId="1" applyNumberFormat="1" applyFont="1" applyBorder="1" applyAlignment="1">
      <alignment horizontal="center" vertical="top"/>
    </xf>
    <xf numFmtId="165" fontId="0" fillId="0" borderId="8" xfId="1" applyNumberFormat="1" applyFont="1" applyBorder="1" applyAlignment="1">
      <alignment horizontal="center" vertical="top"/>
    </xf>
    <xf numFmtId="165" fontId="4" fillId="2" borderId="3" xfId="1" applyNumberFormat="1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 applyAlignment="1">
      <alignment horizontal="left" vertical="top"/>
    </xf>
    <xf numFmtId="165" fontId="0" fillId="0" borderId="6" xfId="1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5" fontId="0" fillId="0" borderId="10" xfId="1" applyNumberFormat="1" applyFont="1" applyBorder="1" applyAlignment="1">
      <alignment horizontal="center" vertical="top"/>
    </xf>
    <xf numFmtId="165" fontId="0" fillId="0" borderId="11" xfId="1" applyNumberFormat="1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165" fontId="0" fillId="0" borderId="10" xfId="1" applyNumberFormat="1" applyFont="1" applyBorder="1" applyAlignment="1">
      <alignment horizontal="left" vertical="top"/>
    </xf>
    <xf numFmtId="165" fontId="0" fillId="0" borderId="11" xfId="1" applyNumberFormat="1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0" fillId="0" borderId="15" xfId="1" applyNumberFormat="1" applyFont="1" applyBorder="1" applyAlignment="1">
      <alignment horizontal="left" vertical="top"/>
    </xf>
    <xf numFmtId="165" fontId="4" fillId="2" borderId="11" xfId="1" applyNumberFormat="1" applyFont="1" applyFill="1" applyBorder="1" applyAlignment="1">
      <alignment horizontal="left" vertical="top"/>
    </xf>
    <xf numFmtId="165" fontId="4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165" fontId="0" fillId="0" borderId="0" xfId="1" applyNumberFormat="1" applyFont="1" applyAlignment="1">
      <alignment horizontal="left" vertical="top"/>
    </xf>
    <xf numFmtId="9" fontId="0" fillId="0" borderId="0" xfId="2" applyFont="1" applyAlignment="1">
      <alignment horizontal="left" vertical="top"/>
    </xf>
    <xf numFmtId="0" fontId="6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166" fontId="6" fillId="0" borderId="5" xfId="1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65" fontId="6" fillId="0" borderId="5" xfId="1" applyNumberFormat="1" applyFont="1" applyBorder="1" applyAlignment="1">
      <alignment horizontal="center" vertical="top"/>
    </xf>
    <xf numFmtId="165" fontId="6" fillId="0" borderId="6" xfId="1" applyNumberFormat="1" applyFont="1" applyBorder="1" applyAlignment="1">
      <alignment horizontal="center" vertical="top"/>
    </xf>
    <xf numFmtId="0" fontId="2" fillId="3" borderId="7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/>
    </xf>
    <xf numFmtId="165" fontId="6" fillId="0" borderId="10" xfId="1" applyNumberFormat="1" applyFont="1" applyBorder="1" applyAlignment="1">
      <alignment horizontal="center" vertical="top"/>
    </xf>
    <xf numFmtId="165" fontId="6" fillId="0" borderId="11" xfId="1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left" vertical="top"/>
    </xf>
    <xf numFmtId="165" fontId="6" fillId="0" borderId="6" xfId="1" applyNumberFormat="1" applyFont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top"/>
    </xf>
    <xf numFmtId="165" fontId="4" fillId="2" borderId="17" xfId="1" applyNumberFormat="1" applyFont="1" applyFill="1" applyBorder="1" applyAlignment="1">
      <alignment horizontal="center" vertical="top"/>
    </xf>
    <xf numFmtId="165" fontId="4" fillId="2" borderId="18" xfId="1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trutex1.sharepoint.com/Users/amarrufo/Documents/Ana%20Marrufo/01.%20Presupuestos/02%20SERVITEX/04%20AQUA%20VILLAGE%20VIVIENDA/02.%20OFERTA/Analisis%20-%20B&amp;T-20210715-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auditoria\Configuraci&#243;n%20local\Archivos%20temporales%20de%20Internet\Content.IE5\WHMFOTE7\Formulario%20PAC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LA"/>
      <sheetName val="APU"/>
      <sheetName val="INSUMOS"/>
      <sheetName val="RUBROS"/>
      <sheetName val="COE"/>
      <sheetName val="PRECIOS ABERTURAS"/>
      <sheetName val="ART SANITARIOS"/>
      <sheetName val="ABERTURAS"/>
      <sheetName val="INST. ELECTRICA"/>
    </sheetNames>
    <sheetDataSet>
      <sheetData sheetId="0">
        <row r="1">
          <cell r="K1">
            <v>1.3612701321830782</v>
          </cell>
        </row>
        <row r="2">
          <cell r="M2">
            <v>6850</v>
          </cell>
        </row>
        <row r="3">
          <cell r="M3">
            <v>7700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Anual de Contrataciones"/>
      <sheetName val="Entidades"/>
      <sheetName val="Clasificador"/>
    </sheetNames>
    <sheetDataSet>
      <sheetData sheetId="0" refreshError="1"/>
      <sheetData sheetId="1">
        <row r="82">
          <cell r="C82">
            <v>1</v>
          </cell>
          <cell r="D82" t="str">
            <v>LICITACION PUB. NACIONAL</v>
          </cell>
        </row>
        <row r="83">
          <cell r="C83">
            <v>2</v>
          </cell>
          <cell r="D83" t="str">
            <v>LICITACION PUB. INTERNAC.</v>
          </cell>
        </row>
        <row r="84">
          <cell r="C84">
            <v>3</v>
          </cell>
          <cell r="D84" t="str">
            <v>CONCURSO DE OFERTAS</v>
          </cell>
        </row>
        <row r="85">
          <cell r="C85">
            <v>4</v>
          </cell>
          <cell r="D85" t="str">
            <v>CONTRATACION DIRECTA</v>
          </cell>
        </row>
        <row r="86">
          <cell r="C86">
            <v>5</v>
          </cell>
          <cell r="D86" t="str">
            <v>CONTRAT.DIREC.POR EXCEPCION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90"/>
  <sheetViews>
    <sheetView tabSelected="1" zoomScale="85" zoomScaleNormal="85" workbookViewId="0">
      <selection activeCell="J89" sqref="J89"/>
    </sheetView>
  </sheetViews>
  <sheetFormatPr baseColWidth="10" defaultColWidth="11.44140625" defaultRowHeight="13.2" x14ac:dyDescent="0.25"/>
  <cols>
    <col min="1" max="1" width="11.44140625" style="2"/>
    <col min="2" max="2" width="15.109375" style="55" bestFit="1" customWidth="1"/>
    <col min="3" max="3" width="50.6640625" style="56" customWidth="1"/>
    <col min="4" max="5" width="12.6640625" style="2" bestFit="1" customWidth="1"/>
    <col min="6" max="6" width="18.44140625" style="57" bestFit="1" customWidth="1"/>
    <col min="7" max="7" width="18.77734375" style="57" bestFit="1" customWidth="1"/>
    <col min="8" max="8" width="6.109375" style="2" customWidth="1"/>
    <col min="9" max="16384" width="11.44140625" style="2"/>
  </cols>
  <sheetData>
    <row r="2" spans="2:9" ht="63.6" customHeight="1" x14ac:dyDescent="0.25">
      <c r="B2" s="85" t="s">
        <v>94</v>
      </c>
      <c r="C2" s="84"/>
      <c r="D2" s="84"/>
      <c r="E2" s="84"/>
      <c r="F2" s="84"/>
      <c r="G2" s="84"/>
    </row>
    <row r="3" spans="2:9" ht="13.8" thickBot="1" x14ac:dyDescent="0.3"/>
    <row r="4" spans="2:9" ht="42.6" customHeight="1" x14ac:dyDescent="0.25">
      <c r="B4" s="1" t="s">
        <v>0</v>
      </c>
      <c r="C4" s="89" t="s">
        <v>1</v>
      </c>
      <c r="D4" s="90" t="s">
        <v>2</v>
      </c>
      <c r="E4" s="90" t="s">
        <v>3</v>
      </c>
      <c r="F4" s="91" t="s">
        <v>96</v>
      </c>
      <c r="G4" s="92" t="s">
        <v>97</v>
      </c>
    </row>
    <row r="5" spans="2:9" x14ac:dyDescent="0.25">
      <c r="B5" s="80" t="s">
        <v>4</v>
      </c>
      <c r="C5" s="81"/>
      <c r="D5" s="81"/>
      <c r="E5" s="81"/>
      <c r="F5" s="81"/>
      <c r="G5" s="3"/>
      <c r="H5" s="4"/>
    </row>
    <row r="6" spans="2:9" x14ac:dyDescent="0.25">
      <c r="B6" s="5">
        <v>1</v>
      </c>
      <c r="C6" s="6" t="s">
        <v>5</v>
      </c>
      <c r="D6" s="7" t="s">
        <v>6</v>
      </c>
      <c r="E6" s="8">
        <v>300</v>
      </c>
      <c r="F6" s="9"/>
      <c r="G6" s="10"/>
    </row>
    <row r="7" spans="2:9" x14ac:dyDescent="0.25">
      <c r="B7" s="5">
        <v>2</v>
      </c>
      <c r="C7" s="11" t="s">
        <v>7</v>
      </c>
      <c r="D7" s="7" t="s">
        <v>8</v>
      </c>
      <c r="E7" s="8">
        <v>7.3</v>
      </c>
      <c r="F7" s="9"/>
      <c r="G7" s="10"/>
      <c r="H7" s="4"/>
    </row>
    <row r="8" spans="2:9" x14ac:dyDescent="0.25">
      <c r="B8" s="80" t="s">
        <v>9</v>
      </c>
      <c r="C8" s="81"/>
      <c r="D8" s="81"/>
      <c r="E8" s="81"/>
      <c r="F8" s="81"/>
      <c r="G8" s="3"/>
      <c r="H8" s="12"/>
    </row>
    <row r="9" spans="2:9" ht="39.6" x14ac:dyDescent="0.25">
      <c r="B9" s="5">
        <v>3</v>
      </c>
      <c r="C9" s="13" t="s">
        <v>10</v>
      </c>
      <c r="D9" s="14" t="s">
        <v>6</v>
      </c>
      <c r="E9" s="15">
        <v>650</v>
      </c>
      <c r="F9" s="9"/>
      <c r="G9" s="10"/>
      <c r="H9" s="4"/>
    </row>
    <row r="10" spans="2:9" ht="26.4" x14ac:dyDescent="0.25">
      <c r="B10" s="5">
        <v>4</v>
      </c>
      <c r="C10" s="13" t="s">
        <v>11</v>
      </c>
      <c r="D10" s="14" t="s">
        <v>6</v>
      </c>
      <c r="E10" s="15">
        <v>65</v>
      </c>
      <c r="F10" s="9"/>
      <c r="G10" s="10"/>
      <c r="H10" s="4"/>
    </row>
    <row r="11" spans="2:9" s="17" customFormat="1" ht="26.4" x14ac:dyDescent="0.25">
      <c r="B11" s="5">
        <v>5</v>
      </c>
      <c r="C11" s="59" t="s">
        <v>12</v>
      </c>
      <c r="D11" s="60" t="s">
        <v>13</v>
      </c>
      <c r="E11" s="60">
        <v>30</v>
      </c>
      <c r="F11" s="61"/>
      <c r="G11" s="62"/>
      <c r="H11" s="16"/>
      <c r="I11" s="2"/>
    </row>
    <row r="12" spans="2:9" s="17" customFormat="1" ht="26.4" x14ac:dyDescent="0.25">
      <c r="B12" s="5">
        <v>6</v>
      </c>
      <c r="C12" s="59" t="s">
        <v>14</v>
      </c>
      <c r="D12" s="60" t="s">
        <v>15</v>
      </c>
      <c r="E12" s="60">
        <v>1</v>
      </c>
      <c r="F12" s="61"/>
      <c r="G12" s="62"/>
      <c r="H12" s="16"/>
      <c r="I12" s="2"/>
    </row>
    <row r="13" spans="2:9" s="17" customFormat="1" x14ac:dyDescent="0.25">
      <c r="B13" s="5">
        <v>7</v>
      </c>
      <c r="C13" s="59" t="s">
        <v>16</v>
      </c>
      <c r="D13" s="60" t="s">
        <v>13</v>
      </c>
      <c r="E13" s="60">
        <v>20</v>
      </c>
      <c r="F13" s="61"/>
      <c r="G13" s="62"/>
      <c r="H13" s="16"/>
      <c r="I13" s="2"/>
    </row>
    <row r="14" spans="2:9" x14ac:dyDescent="0.25">
      <c r="B14" s="80" t="s">
        <v>17</v>
      </c>
      <c r="C14" s="81"/>
      <c r="D14" s="81"/>
      <c r="E14" s="81"/>
      <c r="F14" s="81"/>
      <c r="G14" s="3"/>
      <c r="H14" s="12"/>
    </row>
    <row r="15" spans="2:9" x14ac:dyDescent="0.25">
      <c r="B15" s="5">
        <v>8</v>
      </c>
      <c r="C15" s="11" t="s">
        <v>18</v>
      </c>
      <c r="D15" s="7" t="s">
        <v>8</v>
      </c>
      <c r="E15" s="8">
        <v>14.7</v>
      </c>
      <c r="F15" s="18"/>
      <c r="G15" s="19"/>
      <c r="H15" s="4"/>
    </row>
    <row r="16" spans="2:9" x14ac:dyDescent="0.25">
      <c r="B16" s="5">
        <f>+B15+1</f>
        <v>9</v>
      </c>
      <c r="C16" s="11" t="s">
        <v>19</v>
      </c>
      <c r="D16" s="7" t="s">
        <v>13</v>
      </c>
      <c r="E16" s="8">
        <v>43</v>
      </c>
      <c r="F16" s="18"/>
      <c r="G16" s="19"/>
      <c r="H16" s="4"/>
    </row>
    <row r="17" spans="2:9" x14ac:dyDescent="0.25">
      <c r="B17" s="5">
        <f t="shared" ref="B17:B30" si="0">+B16+1</f>
        <v>10</v>
      </c>
      <c r="C17" s="11" t="s">
        <v>20</v>
      </c>
      <c r="D17" s="7" t="s">
        <v>6</v>
      </c>
      <c r="E17" s="8">
        <f>(7.6*2+4.65*2+1.5+1.5+1.5+1.5+2.5)*0.4</f>
        <v>13.200000000000001</v>
      </c>
      <c r="F17" s="18"/>
      <c r="G17" s="19"/>
      <c r="H17" s="4"/>
    </row>
    <row r="18" spans="2:9" x14ac:dyDescent="0.25">
      <c r="B18" s="5">
        <f t="shared" si="0"/>
        <v>11</v>
      </c>
      <c r="C18" s="11" t="s">
        <v>21</v>
      </c>
      <c r="D18" s="7" t="s">
        <v>6</v>
      </c>
      <c r="E18" s="8">
        <v>130.5</v>
      </c>
      <c r="F18" s="18"/>
      <c r="G18" s="19"/>
      <c r="H18" s="4"/>
    </row>
    <row r="19" spans="2:9" x14ac:dyDescent="0.25">
      <c r="B19" s="5">
        <f t="shared" si="0"/>
        <v>12</v>
      </c>
      <c r="C19" s="11" t="s">
        <v>22</v>
      </c>
      <c r="D19" s="7" t="s">
        <v>6</v>
      </c>
      <c r="E19" s="8">
        <v>240</v>
      </c>
      <c r="F19" s="18"/>
      <c r="G19" s="19"/>
      <c r="H19" s="4"/>
    </row>
    <row r="20" spans="2:9" x14ac:dyDescent="0.25">
      <c r="B20" s="5">
        <f t="shared" si="0"/>
        <v>13</v>
      </c>
      <c r="C20" s="11" t="s">
        <v>23</v>
      </c>
      <c r="D20" s="7" t="s">
        <v>6</v>
      </c>
      <c r="E20" s="8">
        <v>240</v>
      </c>
      <c r="F20" s="18"/>
      <c r="G20" s="19"/>
      <c r="H20" s="4"/>
    </row>
    <row r="21" spans="2:9" x14ac:dyDescent="0.25">
      <c r="B21" s="5">
        <f t="shared" si="0"/>
        <v>14</v>
      </c>
      <c r="C21" s="11" t="s">
        <v>24</v>
      </c>
      <c r="D21" s="7" t="s">
        <v>6</v>
      </c>
      <c r="E21" s="8">
        <v>56.95</v>
      </c>
      <c r="F21" s="18"/>
      <c r="G21" s="19"/>
      <c r="H21" s="4"/>
    </row>
    <row r="22" spans="2:9" x14ac:dyDescent="0.25">
      <c r="B22" s="5">
        <f t="shared" si="0"/>
        <v>15</v>
      </c>
      <c r="C22" s="11" t="s">
        <v>25</v>
      </c>
      <c r="D22" s="7" t="s">
        <v>6</v>
      </c>
      <c r="E22" s="8">
        <v>56.95</v>
      </c>
      <c r="F22" s="18"/>
      <c r="G22" s="19"/>
      <c r="H22" s="4"/>
    </row>
    <row r="23" spans="2:9" x14ac:dyDescent="0.25">
      <c r="B23" s="5">
        <f t="shared" si="0"/>
        <v>16</v>
      </c>
      <c r="C23" s="11" t="s">
        <v>26</v>
      </c>
      <c r="D23" s="7" t="s">
        <v>6</v>
      </c>
      <c r="E23" s="8">
        <v>56.95</v>
      </c>
      <c r="F23" s="18"/>
      <c r="G23" s="19"/>
      <c r="H23" s="4"/>
    </row>
    <row r="24" spans="2:9" x14ac:dyDescent="0.25">
      <c r="B24" s="5">
        <f t="shared" si="0"/>
        <v>17</v>
      </c>
      <c r="C24" s="11" t="s">
        <v>27</v>
      </c>
      <c r="D24" s="7" t="s">
        <v>6</v>
      </c>
      <c r="E24" s="8">
        <v>106.05</v>
      </c>
      <c r="F24" s="18"/>
      <c r="G24" s="19"/>
      <c r="H24" s="4"/>
    </row>
    <row r="25" spans="2:9" x14ac:dyDescent="0.25">
      <c r="B25" s="5">
        <f t="shared" si="0"/>
        <v>18</v>
      </c>
      <c r="C25" s="11" t="s">
        <v>28</v>
      </c>
      <c r="D25" s="20" t="s">
        <v>6</v>
      </c>
      <c r="E25" s="8">
        <v>56.95</v>
      </c>
      <c r="F25" s="18"/>
      <c r="G25" s="19"/>
      <c r="H25" s="4"/>
    </row>
    <row r="26" spans="2:9" s="17" customFormat="1" x14ac:dyDescent="0.25">
      <c r="B26" s="5">
        <f t="shared" si="0"/>
        <v>19</v>
      </c>
      <c r="C26" s="63" t="s">
        <v>29</v>
      </c>
      <c r="D26" s="64" t="s">
        <v>6</v>
      </c>
      <c r="E26" s="65">
        <f>50*7</f>
        <v>350</v>
      </c>
      <c r="F26" s="66"/>
      <c r="G26" s="67"/>
      <c r="H26" s="16"/>
      <c r="I26" s="2"/>
    </row>
    <row r="27" spans="2:9" s="17" customFormat="1" x14ac:dyDescent="0.25">
      <c r="B27" s="5">
        <f t="shared" si="0"/>
        <v>20</v>
      </c>
      <c r="C27" s="63" t="s">
        <v>30</v>
      </c>
      <c r="D27" s="64" t="s">
        <v>6</v>
      </c>
      <c r="E27" s="65">
        <f>50*7</f>
        <v>350</v>
      </c>
      <c r="F27" s="66"/>
      <c r="G27" s="67"/>
      <c r="H27" s="16"/>
      <c r="I27" s="2"/>
    </row>
    <row r="28" spans="2:9" x14ac:dyDescent="0.25">
      <c r="B28" s="5">
        <f t="shared" si="0"/>
        <v>21</v>
      </c>
      <c r="C28" s="11" t="s">
        <v>31</v>
      </c>
      <c r="D28" s="20" t="s">
        <v>6</v>
      </c>
      <c r="E28" s="8">
        <v>90</v>
      </c>
      <c r="F28" s="18"/>
      <c r="G28" s="19"/>
      <c r="H28" s="4"/>
    </row>
    <row r="29" spans="2:9" x14ac:dyDescent="0.25">
      <c r="B29" s="5">
        <f t="shared" si="0"/>
        <v>22</v>
      </c>
      <c r="C29" s="11" t="s">
        <v>32</v>
      </c>
      <c r="D29" s="7" t="s">
        <v>6</v>
      </c>
      <c r="E29" s="8">
        <v>32</v>
      </c>
      <c r="F29" s="18"/>
      <c r="G29" s="19"/>
      <c r="H29" s="4"/>
    </row>
    <row r="30" spans="2:9" ht="13.8" thickBot="1" x14ac:dyDescent="0.3">
      <c r="B30" s="5">
        <f t="shared" si="0"/>
        <v>23</v>
      </c>
      <c r="C30" s="68" t="s">
        <v>33</v>
      </c>
      <c r="D30" s="21" t="s">
        <v>15</v>
      </c>
      <c r="E30" s="22">
        <v>1</v>
      </c>
      <c r="F30" s="23"/>
      <c r="G30" s="24"/>
      <c r="H30" s="4"/>
    </row>
    <row r="31" spans="2:9" x14ac:dyDescent="0.25">
      <c r="B31" s="82" t="s">
        <v>34</v>
      </c>
      <c r="C31" s="83"/>
      <c r="D31" s="83"/>
      <c r="E31" s="83"/>
      <c r="F31" s="83"/>
      <c r="G31" s="25"/>
      <c r="H31" s="4"/>
    </row>
    <row r="32" spans="2:9" s="17" customFormat="1" ht="27" thickBot="1" x14ac:dyDescent="0.3">
      <c r="B32" s="69">
        <v>24</v>
      </c>
      <c r="C32" s="70" t="s">
        <v>35</v>
      </c>
      <c r="D32" s="71" t="s">
        <v>6</v>
      </c>
      <c r="E32" s="71">
        <v>40</v>
      </c>
      <c r="F32" s="72"/>
      <c r="G32" s="73"/>
      <c r="H32" s="16"/>
      <c r="I32" s="2"/>
    </row>
    <row r="33" spans="2:8" x14ac:dyDescent="0.25">
      <c r="B33" s="80" t="s">
        <v>36</v>
      </c>
      <c r="C33" s="81"/>
      <c r="D33" s="81"/>
      <c r="E33" s="81"/>
      <c r="F33" s="81"/>
      <c r="G33" s="3"/>
      <c r="H33" s="12"/>
    </row>
    <row r="34" spans="2:8" x14ac:dyDescent="0.25">
      <c r="B34" s="5">
        <v>25</v>
      </c>
      <c r="C34" s="11" t="s">
        <v>37</v>
      </c>
      <c r="D34" s="7" t="s">
        <v>38</v>
      </c>
      <c r="E34" s="8">
        <v>3</v>
      </c>
      <c r="F34" s="9"/>
      <c r="G34" s="10"/>
      <c r="H34" s="4"/>
    </row>
    <row r="35" spans="2:8" x14ac:dyDescent="0.25">
      <c r="B35" s="5">
        <f>+B34+1</f>
        <v>26</v>
      </c>
      <c r="C35" s="11" t="s">
        <v>39</v>
      </c>
      <c r="D35" s="7" t="s">
        <v>38</v>
      </c>
      <c r="E35" s="8">
        <v>3</v>
      </c>
      <c r="F35" s="9"/>
      <c r="G35" s="10"/>
      <c r="H35" s="4"/>
    </row>
    <row r="36" spans="2:8" x14ac:dyDescent="0.25">
      <c r="B36" s="5">
        <f>+B35+1</f>
        <v>27</v>
      </c>
      <c r="C36" s="11" t="s">
        <v>40</v>
      </c>
      <c r="D36" s="7" t="s">
        <v>38</v>
      </c>
      <c r="E36" s="8">
        <v>3</v>
      </c>
      <c r="F36" s="18"/>
      <c r="G36" s="10"/>
      <c r="H36" s="4"/>
    </row>
    <row r="37" spans="2:8" x14ac:dyDescent="0.25">
      <c r="B37" s="80" t="s">
        <v>41</v>
      </c>
      <c r="C37" s="81"/>
      <c r="D37" s="81"/>
      <c r="E37" s="81"/>
      <c r="F37" s="81"/>
      <c r="G37" s="3"/>
    </row>
    <row r="38" spans="2:8" ht="26.4" x14ac:dyDescent="0.25">
      <c r="B38" s="5">
        <v>28</v>
      </c>
      <c r="C38" s="13" t="s">
        <v>42</v>
      </c>
      <c r="D38" s="14" t="s">
        <v>38</v>
      </c>
      <c r="E38" s="15">
        <v>1</v>
      </c>
      <c r="F38" s="9"/>
      <c r="G38" s="10"/>
    </row>
    <row r="39" spans="2:8" ht="26.4" x14ac:dyDescent="0.25">
      <c r="B39" s="5">
        <f>+B38+1</f>
        <v>29</v>
      </c>
      <c r="C39" s="13" t="s">
        <v>43</v>
      </c>
      <c r="D39" s="14" t="s">
        <v>44</v>
      </c>
      <c r="E39" s="15">
        <v>20</v>
      </c>
      <c r="F39" s="9"/>
      <c r="G39" s="10"/>
    </row>
    <row r="40" spans="2:8" x14ac:dyDescent="0.25">
      <c r="B40" s="5">
        <f>+B39+1</f>
        <v>30</v>
      </c>
      <c r="C40" s="13" t="s">
        <v>45</v>
      </c>
      <c r="D40" s="14" t="s">
        <v>38</v>
      </c>
      <c r="E40" s="15">
        <v>20</v>
      </c>
      <c r="F40" s="9"/>
      <c r="G40" s="10"/>
    </row>
    <row r="41" spans="2:8" x14ac:dyDescent="0.25">
      <c r="B41" s="5">
        <f>+B40+1</f>
        <v>31</v>
      </c>
      <c r="C41" s="13" t="s">
        <v>46</v>
      </c>
      <c r="D41" s="14" t="s">
        <v>44</v>
      </c>
      <c r="E41" s="15">
        <v>3</v>
      </c>
      <c r="F41" s="9"/>
      <c r="G41" s="10"/>
    </row>
    <row r="42" spans="2:8" x14ac:dyDescent="0.25">
      <c r="B42" s="80" t="s">
        <v>47</v>
      </c>
      <c r="C42" s="81"/>
      <c r="D42" s="81"/>
      <c r="E42" s="81"/>
      <c r="F42" s="81"/>
      <c r="G42" s="3"/>
    </row>
    <row r="43" spans="2:8" ht="26.4" x14ac:dyDescent="0.25">
      <c r="B43" s="5">
        <v>32</v>
      </c>
      <c r="C43" s="13" t="s">
        <v>48</v>
      </c>
      <c r="D43" s="14" t="s">
        <v>15</v>
      </c>
      <c r="E43" s="15">
        <v>1</v>
      </c>
      <c r="F43" s="9"/>
      <c r="G43" s="10"/>
    </row>
    <row r="44" spans="2:8" ht="26.4" x14ac:dyDescent="0.25">
      <c r="B44" s="5">
        <f>+B43+1</f>
        <v>33</v>
      </c>
      <c r="C44" s="26" t="s">
        <v>49</v>
      </c>
      <c r="D44" s="14" t="s">
        <v>38</v>
      </c>
      <c r="E44" s="15">
        <v>1</v>
      </c>
      <c r="F44" s="9"/>
      <c r="G44" s="10"/>
    </row>
    <row r="45" spans="2:8" ht="26.4" x14ac:dyDescent="0.25">
      <c r="B45" s="5">
        <f t="shared" ref="B45:B46" si="1">+B44+1</f>
        <v>34</v>
      </c>
      <c r="C45" s="26" t="s">
        <v>50</v>
      </c>
      <c r="D45" s="14" t="s">
        <v>13</v>
      </c>
      <c r="E45" s="15">
        <v>100</v>
      </c>
      <c r="F45" s="9"/>
      <c r="G45" s="10"/>
    </row>
    <row r="46" spans="2:8" ht="26.4" x14ac:dyDescent="0.25">
      <c r="B46" s="5">
        <f t="shared" si="1"/>
        <v>35</v>
      </c>
      <c r="C46" s="26" t="s">
        <v>51</v>
      </c>
      <c r="D46" s="14" t="s">
        <v>44</v>
      </c>
      <c r="E46" s="15">
        <v>6</v>
      </c>
      <c r="F46" s="9"/>
      <c r="G46" s="10"/>
    </row>
    <row r="47" spans="2:8" x14ac:dyDescent="0.25">
      <c r="B47" s="80" t="s">
        <v>52</v>
      </c>
      <c r="C47" s="81"/>
      <c r="D47" s="81"/>
      <c r="E47" s="81"/>
      <c r="F47" s="81"/>
      <c r="G47" s="3"/>
      <c r="H47" s="4"/>
    </row>
    <row r="48" spans="2:8" x14ac:dyDescent="0.25">
      <c r="B48" s="80" t="s">
        <v>53</v>
      </c>
      <c r="C48" s="81"/>
      <c r="D48" s="81"/>
      <c r="E48" s="81"/>
      <c r="F48" s="81"/>
      <c r="G48" s="3"/>
      <c r="H48" s="12"/>
    </row>
    <row r="49" spans="2:9" x14ac:dyDescent="0.25">
      <c r="B49" s="5">
        <v>36</v>
      </c>
      <c r="C49" s="13" t="s">
        <v>54</v>
      </c>
      <c r="D49" s="14" t="s">
        <v>38</v>
      </c>
      <c r="E49" s="15">
        <v>1</v>
      </c>
      <c r="F49" s="27"/>
      <c r="G49" s="28"/>
      <c r="H49" s="4"/>
    </row>
    <row r="50" spans="2:9" x14ac:dyDescent="0.25">
      <c r="B50" s="5">
        <f>+B49+1</f>
        <v>37</v>
      </c>
      <c r="C50" s="13" t="s">
        <v>55</v>
      </c>
      <c r="D50" s="14" t="s">
        <v>38</v>
      </c>
      <c r="E50" s="15">
        <v>1</v>
      </c>
      <c r="F50" s="27"/>
      <c r="G50" s="28"/>
      <c r="H50" s="4"/>
    </row>
    <row r="51" spans="2:9" x14ac:dyDescent="0.25">
      <c r="B51" s="5">
        <f>+B50+1</f>
        <v>38</v>
      </c>
      <c r="C51" s="13" t="s">
        <v>56</v>
      </c>
      <c r="D51" s="14" t="s">
        <v>38</v>
      </c>
      <c r="E51" s="15">
        <v>1</v>
      </c>
      <c r="F51" s="27"/>
      <c r="G51" s="28"/>
      <c r="H51" s="4"/>
    </row>
    <row r="52" spans="2:9" x14ac:dyDescent="0.25">
      <c r="B52" s="5">
        <f>+B51+1</f>
        <v>39</v>
      </c>
      <c r="C52" s="13" t="s">
        <v>57</v>
      </c>
      <c r="D52" s="14" t="s">
        <v>13</v>
      </c>
      <c r="E52" s="15">
        <v>27</v>
      </c>
      <c r="F52" s="27"/>
      <c r="G52" s="28"/>
      <c r="H52" s="4"/>
    </row>
    <row r="53" spans="2:9" x14ac:dyDescent="0.25">
      <c r="B53" s="80" t="s">
        <v>58</v>
      </c>
      <c r="C53" s="81"/>
      <c r="D53" s="81"/>
      <c r="E53" s="81"/>
      <c r="F53" s="81"/>
      <c r="G53" s="3"/>
      <c r="H53" s="12"/>
    </row>
    <row r="54" spans="2:9" x14ac:dyDescent="0.25">
      <c r="B54" s="5">
        <v>40</v>
      </c>
      <c r="C54" s="13" t="s">
        <v>59</v>
      </c>
      <c r="D54" s="14" t="s">
        <v>38</v>
      </c>
      <c r="E54" s="15">
        <v>1</v>
      </c>
      <c r="F54" s="27"/>
      <c r="G54" s="28"/>
      <c r="H54" s="4"/>
    </row>
    <row r="55" spans="2:9" x14ac:dyDescent="0.25">
      <c r="B55" s="5">
        <f>+B54+1</f>
        <v>41</v>
      </c>
      <c r="C55" s="13" t="s">
        <v>60</v>
      </c>
      <c r="D55" s="14" t="s">
        <v>38</v>
      </c>
      <c r="E55" s="15">
        <v>1</v>
      </c>
      <c r="F55" s="27"/>
      <c r="G55" s="28"/>
      <c r="H55" s="4"/>
    </row>
    <row r="56" spans="2:9" x14ac:dyDescent="0.25">
      <c r="B56" s="5">
        <f t="shared" ref="B56:B57" si="2">+B55+1</f>
        <v>42</v>
      </c>
      <c r="C56" s="13" t="s">
        <v>61</v>
      </c>
      <c r="D56" s="14" t="s">
        <v>38</v>
      </c>
      <c r="E56" s="15">
        <v>1</v>
      </c>
      <c r="F56" s="27"/>
      <c r="G56" s="28"/>
      <c r="H56" s="4"/>
    </row>
    <row r="57" spans="2:9" x14ac:dyDescent="0.25">
      <c r="B57" s="5">
        <f t="shared" si="2"/>
        <v>43</v>
      </c>
      <c r="C57" s="13" t="s">
        <v>62</v>
      </c>
      <c r="D57" s="14" t="s">
        <v>38</v>
      </c>
      <c r="E57" s="15">
        <v>6</v>
      </c>
      <c r="F57" s="27"/>
      <c r="G57" s="28"/>
      <c r="H57" s="4"/>
    </row>
    <row r="58" spans="2:9" x14ac:dyDescent="0.25">
      <c r="B58" s="80" t="s">
        <v>63</v>
      </c>
      <c r="C58" s="81"/>
      <c r="D58" s="81"/>
      <c r="E58" s="81"/>
      <c r="F58" s="81"/>
      <c r="G58" s="3"/>
      <c r="H58" s="12"/>
    </row>
    <row r="59" spans="2:9" x14ac:dyDescent="0.25">
      <c r="B59" s="5">
        <v>44</v>
      </c>
      <c r="C59" s="13" t="s">
        <v>64</v>
      </c>
      <c r="D59" s="14" t="s">
        <v>38</v>
      </c>
      <c r="E59" s="15">
        <v>8</v>
      </c>
      <c r="F59" s="27"/>
      <c r="G59" s="28"/>
      <c r="H59" s="4"/>
    </row>
    <row r="60" spans="2:9" x14ac:dyDescent="0.25">
      <c r="B60" s="5">
        <v>45</v>
      </c>
      <c r="C60" s="13" t="s">
        <v>65</v>
      </c>
      <c r="D60" s="14" t="s">
        <v>13</v>
      </c>
      <c r="E60" s="15">
        <v>29</v>
      </c>
      <c r="F60" s="27"/>
      <c r="G60" s="28"/>
      <c r="H60" s="4"/>
    </row>
    <row r="61" spans="2:9" x14ac:dyDescent="0.25">
      <c r="B61" s="80" t="s">
        <v>66</v>
      </c>
      <c r="C61" s="81"/>
      <c r="D61" s="81"/>
      <c r="E61" s="81"/>
      <c r="F61" s="81"/>
      <c r="G61" s="3"/>
      <c r="H61" s="12"/>
    </row>
    <row r="62" spans="2:9" x14ac:dyDescent="0.25">
      <c r="B62" s="5">
        <v>46</v>
      </c>
      <c r="C62" s="13" t="s">
        <v>67</v>
      </c>
      <c r="D62" s="14" t="s">
        <v>38</v>
      </c>
      <c r="E62" s="15">
        <v>3</v>
      </c>
      <c r="F62" s="27"/>
      <c r="G62" s="28"/>
      <c r="H62" s="4"/>
    </row>
    <row r="63" spans="2:9" x14ac:dyDescent="0.25">
      <c r="B63" s="5">
        <f>+B62+1</f>
        <v>47</v>
      </c>
      <c r="C63" s="13" t="s">
        <v>68</v>
      </c>
      <c r="D63" s="14" t="s">
        <v>38</v>
      </c>
      <c r="E63" s="15">
        <v>4</v>
      </c>
      <c r="F63" s="27"/>
      <c r="G63" s="28"/>
      <c r="H63" s="4"/>
    </row>
    <row r="64" spans="2:9" s="17" customFormat="1" x14ac:dyDescent="0.25">
      <c r="B64" s="5">
        <f t="shared" ref="B64:B68" si="3">+B63+1</f>
        <v>48</v>
      </c>
      <c r="C64" s="63" t="s">
        <v>69</v>
      </c>
      <c r="D64" s="74" t="s">
        <v>38</v>
      </c>
      <c r="E64" s="74">
        <v>4</v>
      </c>
      <c r="F64" s="75"/>
      <c r="G64" s="76"/>
      <c r="H64" s="16"/>
      <c r="I64" s="2"/>
    </row>
    <row r="65" spans="2:9" x14ac:dyDescent="0.25">
      <c r="B65" s="5">
        <f t="shared" si="3"/>
        <v>49</v>
      </c>
      <c r="C65" s="13" t="s">
        <v>70</v>
      </c>
      <c r="D65" s="14" t="s">
        <v>38</v>
      </c>
      <c r="E65" s="15">
        <v>1</v>
      </c>
      <c r="F65" s="27"/>
      <c r="G65" s="28"/>
      <c r="H65" s="4"/>
    </row>
    <row r="66" spans="2:9" x14ac:dyDescent="0.25">
      <c r="B66" s="5">
        <f t="shared" si="3"/>
        <v>50</v>
      </c>
      <c r="C66" s="13" t="s">
        <v>71</v>
      </c>
      <c r="D66" s="14" t="s">
        <v>38</v>
      </c>
      <c r="E66" s="15">
        <v>1</v>
      </c>
      <c r="F66" s="27"/>
      <c r="G66" s="28"/>
      <c r="H66" s="4"/>
    </row>
    <row r="67" spans="2:9" x14ac:dyDescent="0.25">
      <c r="B67" s="5">
        <f t="shared" si="3"/>
        <v>51</v>
      </c>
      <c r="C67" s="13" t="s">
        <v>72</v>
      </c>
      <c r="D67" s="14" t="s">
        <v>38</v>
      </c>
      <c r="E67" s="15">
        <v>1</v>
      </c>
      <c r="F67" s="27"/>
      <c r="G67" s="28"/>
      <c r="H67" s="4"/>
    </row>
    <row r="68" spans="2:9" x14ac:dyDescent="0.25">
      <c r="B68" s="5">
        <f t="shared" si="3"/>
        <v>52</v>
      </c>
      <c r="C68" s="13" t="s">
        <v>73</v>
      </c>
      <c r="D68" s="14" t="s">
        <v>38</v>
      </c>
      <c r="E68" s="15">
        <v>4</v>
      </c>
      <c r="F68" s="27"/>
      <c r="G68" s="28"/>
      <c r="H68" s="4"/>
    </row>
    <row r="69" spans="2:9" x14ac:dyDescent="0.25">
      <c r="B69" s="80" t="s">
        <v>74</v>
      </c>
      <c r="C69" s="81"/>
      <c r="D69" s="81"/>
      <c r="E69" s="81"/>
      <c r="F69" s="81"/>
      <c r="G69" s="3"/>
      <c r="H69" s="4"/>
    </row>
    <row r="70" spans="2:9" x14ac:dyDescent="0.25">
      <c r="B70" s="5">
        <v>53</v>
      </c>
      <c r="C70" s="29" t="s">
        <v>75</v>
      </c>
      <c r="D70" s="30" t="s">
        <v>76</v>
      </c>
      <c r="E70" s="31">
        <v>1</v>
      </c>
      <c r="F70" s="32"/>
      <c r="G70" s="33"/>
      <c r="H70" s="4"/>
    </row>
    <row r="71" spans="2:9" ht="26.4" x14ac:dyDescent="0.25">
      <c r="B71" s="5">
        <v>54</v>
      </c>
      <c r="C71" s="77" t="s">
        <v>77</v>
      </c>
      <c r="D71" s="30" t="s">
        <v>15</v>
      </c>
      <c r="E71" s="31">
        <v>1</v>
      </c>
      <c r="F71" s="32"/>
      <c r="G71" s="33"/>
      <c r="H71" s="4"/>
    </row>
    <row r="72" spans="2:9" x14ac:dyDescent="0.25">
      <c r="B72" s="80" t="s">
        <v>78</v>
      </c>
      <c r="C72" s="81"/>
      <c r="D72" s="81"/>
      <c r="E72" s="81"/>
      <c r="F72" s="81"/>
      <c r="G72" s="3"/>
      <c r="H72" s="4"/>
    </row>
    <row r="73" spans="2:9" ht="13.8" thickBot="1" x14ac:dyDescent="0.3">
      <c r="B73" s="34">
        <v>55</v>
      </c>
      <c r="C73" s="13" t="s">
        <v>79</v>
      </c>
      <c r="D73" s="14" t="s">
        <v>6</v>
      </c>
      <c r="E73" s="15">
        <f>12*3.3+12*3.3+2.9*3.3+2.9*3.3</f>
        <v>98.339999999999975</v>
      </c>
      <c r="F73" s="9"/>
      <c r="G73" s="10"/>
      <c r="H73" s="4"/>
    </row>
    <row r="74" spans="2:9" x14ac:dyDescent="0.25">
      <c r="B74" s="82" t="s">
        <v>80</v>
      </c>
      <c r="C74" s="83"/>
      <c r="D74" s="83"/>
      <c r="E74" s="83"/>
      <c r="F74" s="83"/>
      <c r="G74" s="25"/>
    </row>
    <row r="75" spans="2:9" x14ac:dyDescent="0.25">
      <c r="B75" s="5">
        <v>56</v>
      </c>
      <c r="C75" s="11" t="s">
        <v>81</v>
      </c>
      <c r="D75" s="7" t="s">
        <v>8</v>
      </c>
      <c r="E75" s="8">
        <v>39.78</v>
      </c>
      <c r="F75" s="18"/>
      <c r="G75" s="19"/>
    </row>
    <row r="76" spans="2:9" ht="27" thickBot="1" x14ac:dyDescent="0.3">
      <c r="B76" s="35">
        <v>57</v>
      </c>
      <c r="C76" s="36" t="s">
        <v>82</v>
      </c>
      <c r="D76" s="37" t="s">
        <v>6</v>
      </c>
      <c r="E76" s="38">
        <v>42</v>
      </c>
      <c r="F76" s="39"/>
      <c r="G76" s="40"/>
    </row>
    <row r="77" spans="2:9" s="17" customFormat="1" ht="13.8" thickBot="1" x14ac:dyDescent="0.3">
      <c r="B77" s="5">
        <v>58</v>
      </c>
      <c r="C77" s="70" t="s">
        <v>83</v>
      </c>
      <c r="D77" s="71" t="s">
        <v>6</v>
      </c>
      <c r="E77" s="71">
        <v>42</v>
      </c>
      <c r="F77" s="72"/>
      <c r="G77" s="73"/>
      <c r="I77" s="2"/>
    </row>
    <row r="78" spans="2:9" x14ac:dyDescent="0.25">
      <c r="B78" s="80" t="s">
        <v>84</v>
      </c>
      <c r="C78" s="81"/>
      <c r="D78" s="81"/>
      <c r="E78" s="81"/>
      <c r="F78" s="81"/>
      <c r="G78" s="3"/>
    </row>
    <row r="79" spans="2:9" ht="13.8" thickBot="1" x14ac:dyDescent="0.3">
      <c r="B79" s="41">
        <v>59</v>
      </c>
      <c r="C79" s="42" t="s">
        <v>85</v>
      </c>
      <c r="D79" s="43" t="s">
        <v>6</v>
      </c>
      <c r="E79" s="44">
        <v>12</v>
      </c>
      <c r="F79" s="45"/>
      <c r="G79" s="46"/>
      <c r="H79" s="4"/>
    </row>
    <row r="80" spans="2:9" x14ac:dyDescent="0.25">
      <c r="B80" s="82" t="s">
        <v>86</v>
      </c>
      <c r="C80" s="83"/>
      <c r="D80" s="83"/>
      <c r="E80" s="83"/>
      <c r="F80" s="83"/>
      <c r="G80" s="25"/>
      <c r="H80" s="4"/>
    </row>
    <row r="81" spans="2:8" x14ac:dyDescent="0.25">
      <c r="B81" s="5">
        <v>60</v>
      </c>
      <c r="C81" s="47" t="s">
        <v>87</v>
      </c>
      <c r="D81" s="14" t="s">
        <v>8</v>
      </c>
      <c r="E81" s="15">
        <v>18</v>
      </c>
      <c r="F81" s="27"/>
      <c r="G81" s="28"/>
      <c r="H81" s="4"/>
    </row>
    <row r="82" spans="2:8" ht="26.4" x14ac:dyDescent="0.25">
      <c r="B82" s="5">
        <v>61</v>
      </c>
      <c r="C82" s="13" t="s">
        <v>88</v>
      </c>
      <c r="D82" s="14" t="s">
        <v>13</v>
      </c>
      <c r="E82" s="15">
        <v>550</v>
      </c>
      <c r="F82" s="27"/>
      <c r="G82" s="28"/>
      <c r="H82" s="4"/>
    </row>
    <row r="83" spans="2:8" ht="13.8" thickBot="1" x14ac:dyDescent="0.3">
      <c r="B83" s="35">
        <v>62</v>
      </c>
      <c r="C83" s="78" t="s">
        <v>89</v>
      </c>
      <c r="D83" s="43" t="s">
        <v>44</v>
      </c>
      <c r="E83" s="44">
        <v>10</v>
      </c>
      <c r="F83" s="48"/>
      <c r="G83" s="49"/>
      <c r="H83" s="4"/>
    </row>
    <row r="84" spans="2:8" x14ac:dyDescent="0.25">
      <c r="B84" s="82" t="s">
        <v>90</v>
      </c>
      <c r="C84" s="83"/>
      <c r="D84" s="83"/>
      <c r="E84" s="83"/>
      <c r="F84" s="83"/>
      <c r="G84" s="25"/>
      <c r="H84" s="4"/>
    </row>
    <row r="85" spans="2:8" ht="13.8" thickBot="1" x14ac:dyDescent="0.3">
      <c r="B85" s="41">
        <v>63</v>
      </c>
      <c r="C85" s="79" t="s">
        <v>91</v>
      </c>
      <c r="D85" s="50" t="s">
        <v>44</v>
      </c>
      <c r="E85" s="51">
        <v>1</v>
      </c>
      <c r="F85" s="52"/>
      <c r="G85" s="49"/>
      <c r="H85" s="4"/>
    </row>
    <row r="86" spans="2:8" x14ac:dyDescent="0.25">
      <c r="B86" s="82" t="s">
        <v>92</v>
      </c>
      <c r="C86" s="83"/>
      <c r="D86" s="83"/>
      <c r="E86" s="83"/>
      <c r="F86" s="83"/>
      <c r="G86" s="25"/>
      <c r="H86" s="4"/>
    </row>
    <row r="87" spans="2:8" ht="13.8" thickBot="1" x14ac:dyDescent="0.3">
      <c r="B87" s="41">
        <v>64</v>
      </c>
      <c r="C87" s="79" t="s">
        <v>93</v>
      </c>
      <c r="D87" s="50" t="s">
        <v>44</v>
      </c>
      <c r="E87" s="51">
        <v>8</v>
      </c>
      <c r="F87" s="52"/>
      <c r="G87" s="49"/>
      <c r="H87" s="4"/>
    </row>
    <row r="88" spans="2:8" ht="13.8" thickBot="1" x14ac:dyDescent="0.3">
      <c r="B88" s="86" t="s">
        <v>95</v>
      </c>
      <c r="C88" s="87"/>
      <c r="D88" s="87"/>
      <c r="E88" s="87"/>
      <c r="F88" s="88"/>
      <c r="G88" s="53"/>
      <c r="H88" s="54"/>
    </row>
    <row r="90" spans="2:8" x14ac:dyDescent="0.25">
      <c r="G90" s="58"/>
    </row>
  </sheetData>
  <mergeCells count="2">
    <mergeCell ref="B2:G2"/>
    <mergeCell ref="B88:F88"/>
  </mergeCells>
  <pageMargins left="0.7" right="0.7" top="0.75" bottom="0.75" header="0.3" footer="0.3"/>
  <pageSetup paperSize="463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DE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Facundo Salinas</dc:creator>
  <cp:lastModifiedBy>Fátima Gimenez</cp:lastModifiedBy>
  <dcterms:created xsi:type="dcterms:W3CDTF">2025-02-27T20:32:55Z</dcterms:created>
  <dcterms:modified xsi:type="dcterms:W3CDTF">2025-03-07T16:31:24Z</dcterms:modified>
</cp:coreProperties>
</file>