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hcjun\Desktop\"/>
    </mc:Choice>
  </mc:AlternateContent>
  <xr:revisionPtr revIDLastSave="0" documentId="8_{EA60EF8B-BFD4-4BD5-8D6D-A5BAD3521BE4}" xr6:coauthVersionLast="47" xr6:coauthVersionMax="47" xr10:uidLastSave="{00000000-0000-0000-0000-000000000000}"/>
  <bookViews>
    <workbookView xWindow="-120" yWindow="-120" windowWidth="29040" windowHeight="15840" xr2:uid="{2F9E609D-6611-4C43-A9E6-F5AB7936CEDB}"/>
  </bookViews>
  <sheets>
    <sheet name="Anexo II - Proposta"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7" i="2" l="1"/>
  <c r="F78" i="2"/>
  <c r="F63" i="2"/>
  <c r="F93" i="2" l="1"/>
  <c r="F92" i="2"/>
  <c r="F91" i="2"/>
  <c r="F86" i="2"/>
  <c r="F85" i="2"/>
  <c r="F84" i="2"/>
  <c r="F83" i="2"/>
  <c r="F77" i="2"/>
  <c r="F76" i="2"/>
  <c r="F75" i="2"/>
  <c r="F74" i="2"/>
  <c r="F73" i="2"/>
  <c r="F72" i="2"/>
  <c r="F71" i="2"/>
  <c r="F70" i="2"/>
  <c r="F69" i="2"/>
  <c r="F68"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E24" i="2"/>
  <c r="C24" i="2"/>
  <c r="E23" i="2"/>
  <c r="C23" i="2"/>
  <c r="E22" i="2"/>
  <c r="C22" i="2"/>
  <c r="E21" i="2"/>
  <c r="C21" i="2"/>
  <c r="E20" i="2"/>
  <c r="C20" i="2"/>
  <c r="E19" i="2"/>
  <c r="C19" i="2"/>
  <c r="E18" i="2"/>
  <c r="C18" i="2"/>
  <c r="E17" i="2"/>
  <c r="C17" i="2"/>
  <c r="F9" i="2"/>
  <c r="F8" i="2"/>
  <c r="F7" i="2"/>
  <c r="F10" i="2" s="1"/>
  <c r="E25" i="2" l="1"/>
  <c r="C25" i="2"/>
  <c r="F95" i="2"/>
</calcChain>
</file>

<file path=xl/sharedStrings.xml><?xml version="1.0" encoding="utf-8"?>
<sst xmlns="http://schemas.openxmlformats.org/spreadsheetml/2006/main" count="216" uniqueCount="102">
  <si>
    <t>SERVIÇO</t>
  </si>
  <si>
    <t>DETALHAMENTO/ESPECIFICIDADES</t>
  </si>
  <si>
    <t>UNIDADE</t>
  </si>
  <si>
    <t>QUANTIDADE</t>
  </si>
  <si>
    <t>VALOR UNITÁRIO R$</t>
  </si>
  <si>
    <t>VALOR TOTAL R$</t>
  </si>
  <si>
    <t>Projeto Executivo de geração de energia</t>
  </si>
  <si>
    <t>Elaboração do Projeto Executivo, compreendendo todas as etapas necessárias para o detalhamento técnico, construtivo e executivo do projeto, com o objetivo de viabilizar a execução de obras. O Projeto Executivo deverá contemplar plantas baixas, cortes, elevações e detalhamentos construtivos, assegurando a precisão das especificações de materiais, dimensões e técnicas de execução.</t>
  </si>
  <si>
    <t>Serviço</t>
  </si>
  <si>
    <t xml:space="preserve"> Elaboração do Projeto Executivo, compreendendo todas as etapas necessárias para o detalhamento técnico, construtivo e executivo do projeto, com o objetivo de viabilizar a execução de obras. O Projeto Executivo deverá contemplar plantas baixas, cortes, elevações e detalhamentos construtivos, assegurando a precisão das especificações de materiais, dimensões e técnicas de execução.</t>
  </si>
  <si>
    <t>Projeto Executivo de Aterramento</t>
  </si>
  <si>
    <t>Projeto Executivo de SPDA</t>
  </si>
  <si>
    <t>A - PROJETOS</t>
  </si>
  <si>
    <t>POTÊNCIA TOTAL DE GERADORES (kVA)</t>
  </si>
  <si>
    <t>REGIME DE OPERAÇÃO (HORAS POR DIA)</t>
  </si>
  <si>
    <t>24 HORAS</t>
  </si>
  <si>
    <t>(A) PREÇO TOTAL EM R$</t>
  </si>
  <si>
    <t>PREÇO UNITÁRIO R$</t>
  </si>
  <si>
    <t>PREÇO TOTAL R$</t>
  </si>
  <si>
    <t>POTÊNCIA UNITÁRIA DO GRUPO GERADOR OFERTADO (kVA)</t>
  </si>
  <si>
    <t>QUANTIDADE DE GRUPOS GERADORES PARA SUPRIR CARGA</t>
  </si>
  <si>
    <t>PERCENTUAL DO QUANTITATIVO OFERTADO DE GRUPOS GERADORES A BIODIESEL B100</t>
  </si>
  <si>
    <t>B - GERAÇÃO DE ENERGIA</t>
  </si>
  <si>
    <t>C - MATERIAIS</t>
  </si>
  <si>
    <t>MATERIAL</t>
  </si>
  <si>
    <t>CABEAMENTO</t>
  </si>
  <si>
    <t>Rabicho 240mm² x 10m, HEPR, classe 1kV, 90 graus, com terminações olhal ou Cam-Lock</t>
  </si>
  <si>
    <t>Peça</t>
  </si>
  <si>
    <t>Rabicho 120mm² x 10m, HEPR, classe 1kV, 90 graus, com terminações olhal ou Cam-Lock</t>
  </si>
  <si>
    <t>Cabo 120mm² x 25m, HEPR, classe 1kV, 90 graus, com terminações olhal ou Cam-Lock</t>
  </si>
  <si>
    <t>Cabo 70mm² x 25m, HEPR, classe 1kV, 90 graus, com terminações olhal ou Cam-Lock</t>
  </si>
  <si>
    <t>Cabo 35mm² x 25m, HEPR, classe 1kV, 90 graus, com terminações olhal ou Cam-Lock</t>
  </si>
  <si>
    <t>PAINÉIS</t>
  </si>
  <si>
    <t>Disconnect 400A: Quadro de distribuição de Energia temporária, Autoportante, para uso em ambiente externo, com 1x disjuntor tripolar 400A 380V e barramentos para conexões na entrada e na saída, com LEDs indicadores de presença de tensão na entrada/saída de energia</t>
  </si>
  <si>
    <t>Disconnect 630A: Quadro de distribuição de Energia temporária, Autoportante, para uso em ambiente externo, com 1x disjuntor tripolar ajustável  250-630A 380V e barramentos para conexões na entrada e na saída, com LEDs indicadores de presença de tensão na entrada/saída de energia</t>
  </si>
  <si>
    <t>Quadro de Distribuição 630A: Quadro de distribuição de Energia temporária, Autoportante, para uso em ambiente externo, com 8x disjuntores tripolares   150A 380V e repectivas saídas com conectores Cam-Lock 200A, com LEDs indicadores de presença de tensão na entrada de energia</t>
  </si>
  <si>
    <t>Quadro de Interligação Barramento 3.000A: Quadro de distribuição de Energia temporária, Autoportante, para uso em ambiente externo, com 5x barramentos para interligações de cabeamento, com capacidade para 3.000A, com LEDs indicadores de presença de tensão na entrada/saída de energia</t>
  </si>
  <si>
    <t>TANQUES</t>
  </si>
  <si>
    <t>Tanques de combustivel de no mínimo, 10.000 (dez mil) litros</t>
  </si>
  <si>
    <t>CONTAINERS</t>
  </si>
  <si>
    <t>Container</t>
  </si>
  <si>
    <t>Cabo HEPR 90°C 120mm² em lance de 25m, com terminações olhal ou Cam-Lock</t>
  </si>
  <si>
    <t>Cabo HEPR 90°C 70mm² em lance de 25m, com terminações olhal ou Cam-Lock</t>
  </si>
  <si>
    <t>Cabo HEPR 90°C 35mm² em lance de 25m, com terminações olhal ou Cam-Lock_x000D_</t>
  </si>
  <si>
    <t>Cabo HEPR 90°C 240mm² em lance de 10m, com terminações olhal ou Cam-Lock</t>
  </si>
  <si>
    <t>Cabo HEPR 90°C 120mm² em lance de 10m, com terminações olhal ou Cam-Lock</t>
  </si>
  <si>
    <t>Cabo HEPR 90°C 70mm² em lance de 10m, com terminações olhal ou Cam-Lock_x000D_</t>
  </si>
  <si>
    <t>Cabo HEPR 90°C 240mm² em lance de 5m, com terminações olhal ou Cam-Lock</t>
  </si>
  <si>
    <t>Cabo HEPR 90°C 120mm² em lance de 5m, com terminações olhal ou Cam-Lock_x000D_</t>
  </si>
  <si>
    <t>Cabo HEPR 90°C 70mm² em lance de 5m, com terminações olhal ou Cam-Lock</t>
  </si>
  <si>
    <t>Cabo HEPR 90°C 5x16mm² em lance de 30m, com terminações conectores indutriais macho/femêa 63A, 3P+N+T, Vermelho</t>
  </si>
  <si>
    <t>Cabo HEPR 90°C 5x6mm² em lance de 30m, com terminações conectores indutriais macho/femêa 32A, 3P+N+T, Vermelho</t>
  </si>
  <si>
    <t>Quadro de Distribuição Barramento ou Cam-Lock com 2x Disjuntores Geral Caixa Moldada 225A</t>
  </si>
  <si>
    <t xml:space="preserve">Quadro de Distribuição Barramento ou Cam-Lock com 
Disjuntor Geral Caixa Moldada 400A </t>
  </si>
  <si>
    <t>Quadro de Distribuição Barramento ou Cam-Lock com 
Disjuntor Geral Caixa Moldada 630A</t>
  </si>
  <si>
    <t>Quadro de Distribuição Barramento ou Cam-Lock com Disjuntor Geral Caixa Moldada 800A</t>
  </si>
  <si>
    <t>Quadro de Distribuição Elétrica Entrada Barramento ou CamLock com Disjuntor Geral Caixa Moldada 630A e 6x Saídas Barramento ou Cam-Lock 150A</t>
  </si>
  <si>
    <t xml:space="preserve">Quadro de Distribuição Elétrica Entrada Barramento ou CamLock com Disjuntor Geral Caixa Moldada 400A e 2x Saídas Barramento ou Cam-Lock 250A; 2x125A; 2x 63A e 2x 32A
</t>
  </si>
  <si>
    <t>Quadro de Distribuição Elétrica Entrada Barramento ou CamLock com Disjuntor Geral Caixa Moldada 250A e 1x125A; 3x 63A e 4x 32A</t>
  </si>
  <si>
    <t xml:space="preserve">Quadro de Distribuição Barramento ou Cam-Lock com 
Disjuntor Geral de 4000A e 6x Sáidas Barramento ou CamLock </t>
  </si>
  <si>
    <t>Transformador Isolador Trifásico a Seco 100KVA</t>
  </si>
  <si>
    <t>Transformador Isolador Trifásico a Seco 150KVA</t>
  </si>
  <si>
    <t>(C) PREÇO TOTAL EM R$</t>
  </si>
  <si>
    <t>2 Container Centro de Controle de Operações (CCO)
2 Container Escritório; 
2 Container Almoxarifado; 
2 Container Oficina / Ferramentas; 
2 Container de Resíduos</t>
  </si>
  <si>
    <t>D - RECURSOS HUMANOS</t>
  </si>
  <si>
    <t>Operação Assistida</t>
  </si>
  <si>
    <t>Gerente Operacional</t>
  </si>
  <si>
    <t>Mês</t>
  </si>
  <si>
    <t>Gerente de Segurança do Trabalho e Meio Ambiente</t>
  </si>
  <si>
    <t>Engenheiro Eletricista</t>
  </si>
  <si>
    <t>Coordenador</t>
  </si>
  <si>
    <t>Especialista de Manutenção</t>
  </si>
  <si>
    <t>Técnico de Segurança</t>
  </si>
  <si>
    <t>Eletrotécnico</t>
  </si>
  <si>
    <t>Mecânico</t>
  </si>
  <si>
    <t>Analista de Controle de Operação</t>
  </si>
  <si>
    <t>Auxiliar Técnico de Geração</t>
  </si>
  <si>
    <t>(D) PREÇO TOTAL EM R$</t>
  </si>
  <si>
    <t>POTÊNCIA TOTAL EM KVA</t>
  </si>
  <si>
    <t>E - CUSTOS DIVERSOS</t>
  </si>
  <si>
    <t>Mobilização</t>
  </si>
  <si>
    <t>Processo de organizar e preparar um ou mais grupos geradores de energia para fornecer energia elétrica em situações específicas</t>
  </si>
  <si>
    <t>Instalação</t>
  </si>
  <si>
    <t xml:space="preserve">A instalação de grupos geradores é um processo que envolve diversas etapas, desde a análise das necessidades do cliente e do local de instalação até a montagem e testes finais do sistema. </t>
  </si>
  <si>
    <t>Desmobilização</t>
  </si>
  <si>
    <t>Processo de retirada e desativação de um ou mais grupos geradores de energia de um local, seja por fim de um contrato de aluguel, seja por desativação definitiva do equipamento</t>
  </si>
  <si>
    <t>Transporte de Combustível</t>
  </si>
  <si>
    <t>Serviço de transporte especializado compreendendo a busca/ retirada do combustível em local determinado pelo Contratante, até o completo abastecimento dos Grupos Geradores</t>
  </si>
  <si>
    <t>(E) PREÇO TOTAL EM R$</t>
  </si>
  <si>
    <t>F - COMBUSTÍVEL</t>
  </si>
  <si>
    <t>Tipo de Combustível</t>
  </si>
  <si>
    <t>Litro</t>
  </si>
  <si>
    <t>PREÇO FINAL OFERTADO PELO PROPONENTE (A + B + C + D + E) EM R$</t>
  </si>
  <si>
    <t>Diesel</t>
  </si>
  <si>
    <t>LEGENDA</t>
  </si>
  <si>
    <t>CAMPOS A PREENCHER</t>
  </si>
  <si>
    <t>PERCENTUAL DO QUANTITATIVO OFERTADO DE GRUPOS GERADORES A BIODIESEL (EXCETO B100)</t>
  </si>
  <si>
    <t xml:space="preserve">(B) PREÇO TOTAL EM R$ </t>
  </si>
  <si>
    <t>Biodiesel B100</t>
  </si>
  <si>
    <t>Biodiesel (exceto B100)</t>
  </si>
  <si>
    <t>OBSERVAÇÃO: O PREÇO DO ITEM "F" SERÁ APENAS PARA EFEITO DE LEVANTAMENTO.</t>
  </si>
  <si>
    <t>PROPOSTA DE PREÇOS - GERAÇÃO DE ENERGIA ELÉTRICA PARA A COP30 EM BELÉM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</si>
</sst>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18"/>
      <color theme="1"/>
      <name val="Times New Roman"/>
      <family val="1"/>
    </font>
    <font>
      <sz val="12"/>
      <color theme="1"/>
      <name val="Times New Roman"/>
      <family val="1"/>
    </font>
    <font>
      <b/>
      <sz val="12"/>
      <color theme="0"/>
      <name val="Times New Roman"/>
      <family val="1"/>
    </font>
    <font>
      <sz val="12"/>
      <color rgb="FF000000"/>
      <name val="Times New Roman"/>
      <family val="1"/>
    </font>
    <font>
      <b/>
      <sz val="12"/>
      <color rgb="FF000000"/>
      <name val="Times New Roman"/>
      <family val="1"/>
    </font>
    <font>
      <b/>
      <sz val="12"/>
      <color theme="1"/>
      <name val="Times New Roman"/>
      <family val="1"/>
    </font>
    <font>
      <b/>
      <u/>
      <sz val="12"/>
      <color theme="1"/>
      <name val="Times New Roman"/>
      <family val="1"/>
    </font>
  </fonts>
  <fills count="9">
    <fill>
      <patternFill patternType="none"/>
    </fill>
    <fill>
      <patternFill patternType="gray125"/>
    </fill>
    <fill>
      <patternFill patternType="solid">
        <fgColor theme="4"/>
        <bgColor indexed="64"/>
      </patternFill>
    </fill>
    <fill>
      <patternFill patternType="solid">
        <fgColor theme="4"/>
        <bgColor rgb="FF000000"/>
      </patternFill>
    </fill>
    <fill>
      <patternFill patternType="solid">
        <fgColor theme="1"/>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theme="9" tint="0.59999389629810485"/>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43">
    <xf numFmtId="0" fontId="0" fillId="0" borderId="0" xfId="0"/>
    <xf numFmtId="0" fontId="2" fillId="0" borderId="0" xfId="0" applyFont="1"/>
    <xf numFmtId="0" fontId="3" fillId="3"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distributed" vertical="center" wrapText="1"/>
    </xf>
    <xf numFmtId="4" fontId="2" fillId="0" borderId="3" xfId="0" applyNumberFormat="1" applyFont="1" applyBorder="1" applyAlignment="1">
      <alignment horizontal="center" vertical="center" wrapText="1"/>
    </xf>
    <xf numFmtId="4" fontId="3" fillId="4" borderId="4" xfId="0" applyNumberFormat="1" applyFont="1" applyFill="1" applyBorder="1"/>
    <xf numFmtId="0" fontId="5" fillId="0" borderId="3" xfId="0" applyFont="1" applyBorder="1" applyAlignment="1">
      <alignment horizontal="center" vertical="center" wrapText="1"/>
    </xf>
    <xf numFmtId="4" fontId="6" fillId="5" borderId="3" xfId="0" applyNumberFormat="1" applyFont="1" applyFill="1" applyBorder="1" applyAlignment="1">
      <alignment horizontal="right" vertical="center" wrapText="1"/>
    </xf>
    <xf numFmtId="4" fontId="6" fillId="5" borderId="3" xfId="0" applyNumberFormat="1" applyFont="1" applyFill="1" applyBorder="1" applyAlignment="1">
      <alignment horizontal="center" vertical="center" wrapText="1"/>
    </xf>
    <xf numFmtId="0" fontId="2" fillId="0" borderId="3" xfId="0" applyFont="1" applyBorder="1"/>
    <xf numFmtId="0" fontId="3" fillId="4" borderId="7" xfId="0" applyFont="1" applyFill="1" applyBorder="1"/>
    <xf numFmtId="0" fontId="3" fillId="4" borderId="4" xfId="0" applyFont="1" applyFill="1" applyBorder="1"/>
    <xf numFmtId="3" fontId="5" fillId="6" borderId="3" xfId="0" applyNumberFormat="1" applyFont="1" applyFill="1" applyBorder="1" applyAlignment="1">
      <alignment horizontal="center" vertical="center" wrapText="1"/>
    </xf>
    <xf numFmtId="4" fontId="3" fillId="4" borderId="3" xfId="0" applyNumberFormat="1" applyFont="1" applyFill="1" applyBorder="1" applyAlignment="1">
      <alignment horizontal="right" vertical="center" wrapText="1"/>
    </xf>
    <xf numFmtId="3" fontId="2" fillId="0" borderId="3" xfId="0" applyNumberFormat="1" applyFont="1" applyBorder="1" applyAlignment="1">
      <alignment vertical="center" wrapText="1"/>
    </xf>
    <xf numFmtId="3" fontId="2" fillId="0" borderId="3" xfId="0" applyNumberFormat="1" applyFont="1" applyBorder="1" applyAlignment="1">
      <alignment horizontal="center" vertical="center" wrapText="1"/>
    </xf>
    <xf numFmtId="3" fontId="2" fillId="5" borderId="3" xfId="0" applyNumberFormat="1" applyFont="1" applyFill="1" applyBorder="1" applyAlignment="1">
      <alignment vertical="center" wrapText="1"/>
    </xf>
    <xf numFmtId="0" fontId="2" fillId="0" borderId="3" xfId="0" applyFont="1" applyBorder="1" applyAlignment="1">
      <alignment horizontal="left" vertical="center" wrapText="1"/>
    </xf>
    <xf numFmtId="0" fontId="6" fillId="0" borderId="0" xfId="0" applyFont="1"/>
    <xf numFmtId="0" fontId="6" fillId="0" borderId="0" xfId="0" applyFont="1" applyAlignment="1">
      <alignment horizontal="center"/>
    </xf>
    <xf numFmtId="0" fontId="7" fillId="0" borderId="0" xfId="0" applyFont="1" applyAlignment="1">
      <alignment horizontal="center" vertical="center"/>
    </xf>
    <xf numFmtId="0" fontId="3" fillId="4" borderId="7" xfId="0" applyFont="1" applyFill="1" applyBorder="1" applyAlignment="1">
      <alignment wrapText="1"/>
    </xf>
    <xf numFmtId="0" fontId="3" fillId="0" borderId="7" xfId="0" applyFont="1" applyBorder="1" applyAlignment="1">
      <alignment wrapText="1"/>
    </xf>
    <xf numFmtId="0" fontId="3" fillId="0" borderId="4" xfId="0" applyFont="1" applyBorder="1"/>
    <xf numFmtId="4" fontId="2" fillId="8" borderId="3" xfId="0" applyNumberFormat="1" applyFont="1" applyFill="1" applyBorder="1" applyAlignment="1">
      <alignment horizontal="center" vertical="center" wrapText="1"/>
    </xf>
    <xf numFmtId="3" fontId="4" fillId="8" borderId="3" xfId="0" applyNumberFormat="1" applyFont="1" applyFill="1" applyBorder="1" applyAlignment="1">
      <alignment horizontal="center" vertical="center" wrapText="1"/>
    </xf>
    <xf numFmtId="4" fontId="6" fillId="8" borderId="3" xfId="0" applyNumberFormat="1" applyFont="1" applyFill="1" applyBorder="1" applyAlignment="1">
      <alignment horizontal="right" vertical="center" wrapText="1"/>
    </xf>
    <xf numFmtId="10" fontId="6" fillId="8" borderId="3" xfId="0" applyNumberFormat="1" applyFont="1" applyFill="1" applyBorder="1" applyAlignment="1">
      <alignment horizontal="right" vertical="center" wrapText="1"/>
    </xf>
    <xf numFmtId="0" fontId="3" fillId="0" borderId="0" xfId="0" applyFont="1"/>
    <xf numFmtId="0" fontId="3" fillId="0" borderId="0" xfId="0" applyFont="1" applyAlignment="1">
      <alignment horizontal="center" vertical="center" wrapText="1"/>
    </xf>
    <xf numFmtId="4" fontId="2" fillId="0" borderId="0" xfId="0" applyNumberFormat="1" applyFont="1" applyAlignment="1">
      <alignment horizontal="center" vertical="center" wrapText="1"/>
    </xf>
    <xf numFmtId="4" fontId="3" fillId="0" borderId="0" xfId="0" applyNumberFormat="1" applyFont="1"/>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6" xfId="0" applyFont="1" applyFill="1" applyBorder="1" applyAlignment="1">
      <alignment horizontal="center"/>
    </xf>
    <xf numFmtId="0" fontId="3" fillId="2" borderId="5" xfId="0" applyFont="1" applyFill="1" applyBorder="1" applyAlignment="1">
      <alignment horizontal="center"/>
    </xf>
    <xf numFmtId="0" fontId="3" fillId="4" borderId="4" xfId="0" applyFont="1" applyFill="1" applyBorder="1" applyAlignment="1">
      <alignment horizontal="center"/>
    </xf>
    <xf numFmtId="0" fontId="1" fillId="7" borderId="0" xfId="0" applyFont="1" applyFill="1" applyAlignment="1">
      <alignment horizontal="center" vertical="center"/>
    </xf>
    <xf numFmtId="0" fontId="3" fillId="4" borderId="4" xfId="0" applyFont="1" applyFill="1" applyBorder="1" applyAlignment="1">
      <alignment horizontal="right"/>
    </xf>
    <xf numFmtId="0" fontId="3" fillId="2" borderId="3" xfId="0" applyFont="1" applyFill="1" applyBorder="1" applyAlignment="1">
      <alignment horizontal="center"/>
    </xf>
    <xf numFmtId="3" fontId="4" fillId="5" borderId="3"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FDEA1-1772-4DEA-A034-43893FC9A261}">
  <sheetPr>
    <pageSetUpPr fitToPage="1"/>
  </sheetPr>
  <dimension ref="A1:J97"/>
  <sheetViews>
    <sheetView tabSelected="1" topLeftCell="A9" zoomScaleNormal="100" workbookViewId="0">
      <selection activeCell="A18" sqref="A18"/>
    </sheetView>
  </sheetViews>
  <sheetFormatPr defaultRowHeight="15.75" x14ac:dyDescent="0.25"/>
  <cols>
    <col min="1" max="2" width="20.7109375" style="1" customWidth="1"/>
    <col min="3" max="3" width="61.85546875" style="1" customWidth="1"/>
    <col min="4" max="7" width="20.7109375" style="1" customWidth="1"/>
    <col min="8" max="8" width="22.85546875" style="1" customWidth="1"/>
    <col min="9" max="16384" width="9.140625" style="1"/>
  </cols>
  <sheetData>
    <row r="1" spans="1:8" ht="24" customHeight="1" x14ac:dyDescent="0.25">
      <c r="A1" s="39" t="s">
        <v>101</v>
      </c>
      <c r="B1" s="39"/>
      <c r="C1" s="39"/>
      <c r="D1" s="39"/>
      <c r="E1" s="39"/>
      <c r="F1" s="39"/>
      <c r="G1" s="39"/>
      <c r="H1" s="39"/>
    </row>
    <row r="2" spans="1:8" x14ac:dyDescent="0.25">
      <c r="A2" s="39"/>
      <c r="B2" s="39"/>
      <c r="C2" s="39"/>
      <c r="D2" s="39"/>
      <c r="E2" s="39"/>
      <c r="F2" s="39"/>
      <c r="G2" s="39"/>
      <c r="H2" s="39"/>
    </row>
    <row r="3" spans="1:8" x14ac:dyDescent="0.25">
      <c r="A3" s="39"/>
      <c r="B3" s="39"/>
      <c r="C3" s="39"/>
      <c r="D3" s="39"/>
      <c r="E3" s="39"/>
      <c r="F3" s="39"/>
      <c r="G3" s="39"/>
      <c r="H3" s="39"/>
    </row>
    <row r="5" spans="1:8" x14ac:dyDescent="0.25">
      <c r="A5" s="34" t="s">
        <v>12</v>
      </c>
      <c r="B5" s="35"/>
      <c r="C5" s="35"/>
      <c r="D5" s="35"/>
      <c r="E5" s="35"/>
      <c r="F5" s="35"/>
    </row>
    <row r="6" spans="1:8" ht="31.5" x14ac:dyDescent="0.25">
      <c r="A6" s="2" t="s">
        <v>0</v>
      </c>
      <c r="B6" s="3" t="s">
        <v>2</v>
      </c>
      <c r="C6" s="3" t="s">
        <v>1</v>
      </c>
      <c r="D6" s="3" t="s">
        <v>3</v>
      </c>
      <c r="E6" s="3" t="s">
        <v>4</v>
      </c>
      <c r="F6" s="3" t="s">
        <v>5</v>
      </c>
      <c r="H6" s="22" t="s">
        <v>94</v>
      </c>
    </row>
    <row r="7" spans="1:8" ht="120" customHeight="1" x14ac:dyDescent="0.25">
      <c r="A7" s="4" t="s">
        <v>6</v>
      </c>
      <c r="B7" s="4" t="s">
        <v>8</v>
      </c>
      <c r="C7" s="5" t="s">
        <v>7</v>
      </c>
      <c r="D7" s="4">
        <v>1</v>
      </c>
      <c r="E7" s="26"/>
      <c r="F7" s="6">
        <f>+D7*E7</f>
        <v>0</v>
      </c>
      <c r="H7" s="26" t="s">
        <v>95</v>
      </c>
    </row>
    <row r="8" spans="1:8" ht="120" customHeight="1" x14ac:dyDescent="0.25">
      <c r="A8" s="4" t="s">
        <v>10</v>
      </c>
      <c r="B8" s="4" t="s">
        <v>8</v>
      </c>
      <c r="C8" s="5" t="s">
        <v>7</v>
      </c>
      <c r="D8" s="4">
        <v>1</v>
      </c>
      <c r="E8" s="26"/>
      <c r="F8" s="6">
        <f>+D8*E8</f>
        <v>0</v>
      </c>
    </row>
    <row r="9" spans="1:8" ht="120" customHeight="1" x14ac:dyDescent="0.25">
      <c r="A9" s="4" t="s">
        <v>11</v>
      </c>
      <c r="B9" s="4" t="s">
        <v>8</v>
      </c>
      <c r="C9" s="5" t="s">
        <v>9</v>
      </c>
      <c r="D9" s="4">
        <v>1</v>
      </c>
      <c r="E9" s="26"/>
      <c r="F9" s="6">
        <f>+D9*E9</f>
        <v>0</v>
      </c>
    </row>
    <row r="10" spans="1:8" x14ac:dyDescent="0.25">
      <c r="A10" s="40" t="s">
        <v>16</v>
      </c>
      <c r="B10" s="40"/>
      <c r="C10" s="40"/>
      <c r="D10" s="40"/>
      <c r="E10" s="40"/>
      <c r="F10" s="7">
        <f>SUM(F7:F9)</f>
        <v>0</v>
      </c>
    </row>
    <row r="15" spans="1:8" x14ac:dyDescent="0.25">
      <c r="A15" s="36" t="s">
        <v>22</v>
      </c>
      <c r="B15" s="37"/>
      <c r="C15" s="37"/>
      <c r="D15" s="37"/>
      <c r="E15" s="37"/>
      <c r="F15" s="37"/>
      <c r="G15" s="37"/>
      <c r="H15" s="37"/>
    </row>
    <row r="16" spans="1:8" ht="110.25" x14ac:dyDescent="0.25">
      <c r="A16" s="3" t="s">
        <v>20</v>
      </c>
      <c r="B16" s="3" t="s">
        <v>19</v>
      </c>
      <c r="C16" s="3" t="s">
        <v>13</v>
      </c>
      <c r="D16" s="3" t="s">
        <v>17</v>
      </c>
      <c r="E16" s="3" t="s">
        <v>18</v>
      </c>
      <c r="F16" s="3" t="s">
        <v>14</v>
      </c>
      <c r="G16" s="3" t="s">
        <v>96</v>
      </c>
      <c r="H16" s="3" t="s">
        <v>21</v>
      </c>
    </row>
    <row r="17" spans="1:8" x14ac:dyDescent="0.25">
      <c r="A17" s="42">
        <v>8</v>
      </c>
      <c r="B17" s="8">
        <v>125</v>
      </c>
      <c r="C17" s="8">
        <f>+A17*B17</f>
        <v>1000</v>
      </c>
      <c r="D17" s="28"/>
      <c r="E17" s="9">
        <f>+D17*A17</f>
        <v>0</v>
      </c>
      <c r="F17" s="10" t="s">
        <v>15</v>
      </c>
      <c r="G17" s="29"/>
      <c r="H17" s="27"/>
    </row>
    <row r="18" spans="1:8" x14ac:dyDescent="0.25">
      <c r="A18" s="42">
        <v>10</v>
      </c>
      <c r="B18" s="8">
        <v>150</v>
      </c>
      <c r="C18" s="8">
        <f t="shared" ref="C18:C24" si="0">+A18*B18</f>
        <v>1500</v>
      </c>
      <c r="D18" s="28"/>
      <c r="E18" s="9">
        <f t="shared" ref="E18:E24" si="1">+D18*A18</f>
        <v>0</v>
      </c>
      <c r="F18" s="10" t="s">
        <v>15</v>
      </c>
      <c r="G18" s="29"/>
      <c r="H18" s="27"/>
    </row>
    <row r="19" spans="1:8" x14ac:dyDescent="0.25">
      <c r="A19" s="42">
        <v>10</v>
      </c>
      <c r="B19" s="8">
        <v>250</v>
      </c>
      <c r="C19" s="8">
        <f t="shared" si="0"/>
        <v>2500</v>
      </c>
      <c r="D19" s="28"/>
      <c r="E19" s="9">
        <f t="shared" si="1"/>
        <v>0</v>
      </c>
      <c r="F19" s="10" t="s">
        <v>15</v>
      </c>
      <c r="G19" s="29"/>
      <c r="H19" s="27"/>
    </row>
    <row r="20" spans="1:8" x14ac:dyDescent="0.25">
      <c r="A20" s="42">
        <v>10</v>
      </c>
      <c r="B20" s="8">
        <v>350</v>
      </c>
      <c r="C20" s="8">
        <f t="shared" si="0"/>
        <v>3500</v>
      </c>
      <c r="D20" s="28"/>
      <c r="E20" s="9">
        <f t="shared" si="1"/>
        <v>0</v>
      </c>
      <c r="F20" s="10" t="s">
        <v>15</v>
      </c>
      <c r="G20" s="29"/>
      <c r="H20" s="27"/>
    </row>
    <row r="21" spans="1:8" x14ac:dyDescent="0.25">
      <c r="A21" s="42">
        <v>90</v>
      </c>
      <c r="B21" s="8">
        <v>500</v>
      </c>
      <c r="C21" s="8">
        <f t="shared" si="0"/>
        <v>45000</v>
      </c>
      <c r="D21" s="28"/>
      <c r="E21" s="9">
        <f t="shared" si="1"/>
        <v>0</v>
      </c>
      <c r="F21" s="10" t="s">
        <v>15</v>
      </c>
      <c r="G21" s="29"/>
      <c r="H21" s="27"/>
    </row>
    <row r="22" spans="1:8" x14ac:dyDescent="0.25">
      <c r="A22" s="42">
        <v>10</v>
      </c>
      <c r="B22" s="8">
        <v>700</v>
      </c>
      <c r="C22" s="8">
        <f t="shared" si="0"/>
        <v>7000</v>
      </c>
      <c r="D22" s="28"/>
      <c r="E22" s="9">
        <f t="shared" si="1"/>
        <v>0</v>
      </c>
      <c r="F22" s="10" t="s">
        <v>15</v>
      </c>
      <c r="G22" s="29"/>
      <c r="H22" s="27"/>
    </row>
    <row r="23" spans="1:8" x14ac:dyDescent="0.25">
      <c r="A23" s="42">
        <v>10</v>
      </c>
      <c r="B23" s="8">
        <v>750</v>
      </c>
      <c r="C23" s="8">
        <f t="shared" si="0"/>
        <v>7500</v>
      </c>
      <c r="D23" s="28"/>
      <c r="E23" s="9">
        <f t="shared" si="1"/>
        <v>0</v>
      </c>
      <c r="F23" s="10" t="s">
        <v>15</v>
      </c>
      <c r="G23" s="29"/>
      <c r="H23" s="27"/>
    </row>
    <row r="24" spans="1:8" x14ac:dyDescent="0.25">
      <c r="A24" s="42">
        <v>12</v>
      </c>
      <c r="B24" s="8">
        <v>1000</v>
      </c>
      <c r="C24" s="8">
        <f t="shared" si="0"/>
        <v>12000</v>
      </c>
      <c r="D24" s="28"/>
      <c r="E24" s="9">
        <f t="shared" si="1"/>
        <v>0</v>
      </c>
      <c r="F24" s="10" t="s">
        <v>15</v>
      </c>
      <c r="G24" s="29"/>
      <c r="H24" s="27"/>
    </row>
    <row r="25" spans="1:8" ht="31.5" x14ac:dyDescent="0.25">
      <c r="A25" s="12" t="s">
        <v>78</v>
      </c>
      <c r="B25" s="13"/>
      <c r="C25" s="14">
        <f>SUM(C17:C24)</f>
        <v>80000</v>
      </c>
      <c r="D25" s="23" t="s">
        <v>97</v>
      </c>
      <c r="E25" s="15">
        <f>SUM(E17:E24)</f>
        <v>0</v>
      </c>
      <c r="F25" s="24"/>
      <c r="G25" s="25"/>
      <c r="H25" s="25"/>
    </row>
    <row r="29" spans="1:8" x14ac:dyDescent="0.25">
      <c r="A29" s="34" t="s">
        <v>23</v>
      </c>
      <c r="B29" s="35"/>
      <c r="C29" s="35"/>
      <c r="D29" s="35"/>
      <c r="E29" s="35"/>
      <c r="F29" s="35"/>
    </row>
    <row r="30" spans="1:8" ht="31.5" x14ac:dyDescent="0.25">
      <c r="A30" s="2" t="s">
        <v>24</v>
      </c>
      <c r="B30" s="3" t="s">
        <v>2</v>
      </c>
      <c r="C30" s="3" t="s">
        <v>1</v>
      </c>
      <c r="D30" s="3" t="s">
        <v>3</v>
      </c>
      <c r="E30" s="3" t="s">
        <v>4</v>
      </c>
      <c r="F30" s="3" t="s">
        <v>5</v>
      </c>
    </row>
    <row r="31" spans="1:8" ht="78.75" x14ac:dyDescent="0.25">
      <c r="A31" s="4" t="s">
        <v>39</v>
      </c>
      <c r="B31" s="4" t="s">
        <v>40</v>
      </c>
      <c r="C31" s="16" t="s">
        <v>63</v>
      </c>
      <c r="D31" s="17">
        <v>10</v>
      </c>
      <c r="E31" s="26"/>
      <c r="F31" s="6">
        <f>+D31*E31</f>
        <v>0</v>
      </c>
    </row>
    <row r="32" spans="1:8" ht="31.5" x14ac:dyDescent="0.25">
      <c r="A32" s="4" t="s">
        <v>25</v>
      </c>
      <c r="B32" s="4" t="s">
        <v>27</v>
      </c>
      <c r="C32" s="18" t="s">
        <v>29</v>
      </c>
      <c r="D32" s="17">
        <v>3332</v>
      </c>
      <c r="E32" s="26"/>
      <c r="F32" s="6">
        <f t="shared" ref="F32:F62" si="2">+D32*E32</f>
        <v>0</v>
      </c>
    </row>
    <row r="33" spans="1:6" ht="31.5" x14ac:dyDescent="0.25">
      <c r="A33" s="4" t="s">
        <v>25</v>
      </c>
      <c r="B33" s="4" t="s">
        <v>27</v>
      </c>
      <c r="C33" s="18" t="s">
        <v>31</v>
      </c>
      <c r="D33" s="17">
        <v>738</v>
      </c>
      <c r="E33" s="26"/>
      <c r="F33" s="6">
        <f t="shared" si="2"/>
        <v>0</v>
      </c>
    </row>
    <row r="34" spans="1:6" ht="31.5" x14ac:dyDescent="0.25">
      <c r="A34" s="4" t="s">
        <v>25</v>
      </c>
      <c r="B34" s="4" t="s">
        <v>27</v>
      </c>
      <c r="C34" s="16" t="s">
        <v>30</v>
      </c>
      <c r="D34" s="17">
        <v>1233</v>
      </c>
      <c r="E34" s="26"/>
      <c r="F34" s="6">
        <f t="shared" si="2"/>
        <v>0</v>
      </c>
    </row>
    <row r="35" spans="1:6" ht="31.5" x14ac:dyDescent="0.25">
      <c r="A35" s="4" t="s">
        <v>25</v>
      </c>
      <c r="B35" s="4" t="s">
        <v>27</v>
      </c>
      <c r="C35" s="16" t="s">
        <v>45</v>
      </c>
      <c r="D35" s="17">
        <v>601</v>
      </c>
      <c r="E35" s="26"/>
      <c r="F35" s="6">
        <f t="shared" si="2"/>
        <v>0</v>
      </c>
    </row>
    <row r="36" spans="1:6" ht="31.5" x14ac:dyDescent="0.25">
      <c r="A36" s="4" t="s">
        <v>25</v>
      </c>
      <c r="B36" s="4" t="s">
        <v>27</v>
      </c>
      <c r="C36" s="16" t="s">
        <v>41</v>
      </c>
      <c r="D36" s="17">
        <v>6072</v>
      </c>
      <c r="E36" s="26"/>
      <c r="F36" s="6">
        <f t="shared" si="2"/>
        <v>0</v>
      </c>
    </row>
    <row r="37" spans="1:6" ht="31.5" x14ac:dyDescent="0.25">
      <c r="A37" s="4" t="s">
        <v>25</v>
      </c>
      <c r="B37" s="4" t="s">
        <v>27</v>
      </c>
      <c r="C37" s="16" t="s">
        <v>48</v>
      </c>
      <c r="D37" s="17">
        <v>441</v>
      </c>
      <c r="E37" s="26"/>
      <c r="F37" s="6">
        <f t="shared" si="2"/>
        <v>0</v>
      </c>
    </row>
    <row r="38" spans="1:6" ht="31.5" x14ac:dyDescent="0.25">
      <c r="A38" s="4" t="s">
        <v>25</v>
      </c>
      <c r="B38" s="4" t="s">
        <v>27</v>
      </c>
      <c r="C38" s="16" t="s">
        <v>44</v>
      </c>
      <c r="D38" s="17">
        <v>1480</v>
      </c>
      <c r="E38" s="26"/>
      <c r="F38" s="6">
        <f t="shared" si="2"/>
        <v>0</v>
      </c>
    </row>
    <row r="39" spans="1:6" ht="31.5" x14ac:dyDescent="0.25">
      <c r="A39" s="4" t="s">
        <v>25</v>
      </c>
      <c r="B39" s="4" t="s">
        <v>27</v>
      </c>
      <c r="C39" s="16" t="s">
        <v>47</v>
      </c>
      <c r="D39" s="17">
        <v>840</v>
      </c>
      <c r="E39" s="26"/>
      <c r="F39" s="6">
        <f t="shared" si="2"/>
        <v>0</v>
      </c>
    </row>
    <row r="40" spans="1:6" ht="31.5" x14ac:dyDescent="0.25">
      <c r="A40" s="4" t="s">
        <v>25</v>
      </c>
      <c r="B40" s="4" t="s">
        <v>27</v>
      </c>
      <c r="C40" s="16" t="s">
        <v>43</v>
      </c>
      <c r="D40" s="17">
        <v>80</v>
      </c>
      <c r="E40" s="26"/>
      <c r="F40" s="6">
        <f t="shared" si="2"/>
        <v>0</v>
      </c>
    </row>
    <row r="41" spans="1:6" ht="31.5" x14ac:dyDescent="0.25">
      <c r="A41" s="4" t="s">
        <v>25</v>
      </c>
      <c r="B41" s="4" t="s">
        <v>27</v>
      </c>
      <c r="C41" s="16" t="s">
        <v>50</v>
      </c>
      <c r="D41" s="17">
        <v>205</v>
      </c>
      <c r="E41" s="26"/>
      <c r="F41" s="6">
        <f t="shared" si="2"/>
        <v>0</v>
      </c>
    </row>
    <row r="42" spans="1:6" ht="31.5" x14ac:dyDescent="0.25">
      <c r="A42" s="4" t="s">
        <v>25</v>
      </c>
      <c r="B42" s="4" t="s">
        <v>27</v>
      </c>
      <c r="C42" s="16" t="s">
        <v>51</v>
      </c>
      <c r="D42" s="17">
        <v>190</v>
      </c>
      <c r="E42" s="26"/>
      <c r="F42" s="6">
        <f t="shared" si="2"/>
        <v>0</v>
      </c>
    </row>
    <row r="43" spans="1:6" ht="31.5" x14ac:dyDescent="0.25">
      <c r="A43" s="4" t="s">
        <v>25</v>
      </c>
      <c r="B43" s="4" t="s">
        <v>27</v>
      </c>
      <c r="C43" s="16" t="s">
        <v>46</v>
      </c>
      <c r="D43" s="17">
        <v>237</v>
      </c>
      <c r="E43" s="26"/>
      <c r="F43" s="6">
        <f t="shared" si="2"/>
        <v>0</v>
      </c>
    </row>
    <row r="44" spans="1:6" ht="31.5" x14ac:dyDescent="0.25">
      <c r="A44" s="4" t="s">
        <v>25</v>
      </c>
      <c r="B44" s="4" t="s">
        <v>27</v>
      </c>
      <c r="C44" s="16" t="s">
        <v>42</v>
      </c>
      <c r="D44" s="17">
        <v>1102</v>
      </c>
      <c r="E44" s="26"/>
      <c r="F44" s="6">
        <f t="shared" si="2"/>
        <v>0</v>
      </c>
    </row>
    <row r="45" spans="1:6" ht="31.5" x14ac:dyDescent="0.25">
      <c r="A45" s="4" t="s">
        <v>25</v>
      </c>
      <c r="B45" s="4" t="s">
        <v>27</v>
      </c>
      <c r="C45" s="16" t="s">
        <v>49</v>
      </c>
      <c r="D45" s="17">
        <v>237</v>
      </c>
      <c r="E45" s="26"/>
      <c r="F45" s="6">
        <f t="shared" si="2"/>
        <v>0</v>
      </c>
    </row>
    <row r="46" spans="1:6" ht="78.75" x14ac:dyDescent="0.25">
      <c r="A46" s="4" t="s">
        <v>32</v>
      </c>
      <c r="B46" s="4" t="s">
        <v>27</v>
      </c>
      <c r="C46" s="16" t="s">
        <v>33</v>
      </c>
      <c r="D46" s="17">
        <v>141</v>
      </c>
      <c r="E46" s="26"/>
      <c r="F46" s="6">
        <f t="shared" si="2"/>
        <v>0</v>
      </c>
    </row>
    <row r="47" spans="1:6" ht="78.75" x14ac:dyDescent="0.25">
      <c r="A47" s="4" t="s">
        <v>32</v>
      </c>
      <c r="B47" s="4" t="s">
        <v>27</v>
      </c>
      <c r="C47" s="16" t="s">
        <v>34</v>
      </c>
      <c r="D47" s="17">
        <v>26</v>
      </c>
      <c r="E47" s="26"/>
      <c r="F47" s="6">
        <f t="shared" si="2"/>
        <v>0</v>
      </c>
    </row>
    <row r="48" spans="1:6" ht="78.75" x14ac:dyDescent="0.25">
      <c r="A48" s="4" t="s">
        <v>32</v>
      </c>
      <c r="B48" s="4" t="s">
        <v>27</v>
      </c>
      <c r="C48" s="16" t="s">
        <v>35</v>
      </c>
      <c r="D48" s="17">
        <v>72</v>
      </c>
      <c r="E48" s="26"/>
      <c r="F48" s="6">
        <f t="shared" si="2"/>
        <v>0</v>
      </c>
    </row>
    <row r="49" spans="1:6" ht="31.5" x14ac:dyDescent="0.25">
      <c r="A49" s="4" t="s">
        <v>32</v>
      </c>
      <c r="B49" s="4" t="s">
        <v>27</v>
      </c>
      <c r="C49" s="16" t="s">
        <v>53</v>
      </c>
      <c r="D49" s="17">
        <v>75</v>
      </c>
      <c r="E49" s="26"/>
      <c r="F49" s="6">
        <f t="shared" si="2"/>
        <v>0</v>
      </c>
    </row>
    <row r="50" spans="1:6" ht="31.5" x14ac:dyDescent="0.25">
      <c r="A50" s="4" t="s">
        <v>32</v>
      </c>
      <c r="B50" s="4" t="s">
        <v>27</v>
      </c>
      <c r="C50" s="16" t="s">
        <v>54</v>
      </c>
      <c r="D50" s="17">
        <v>129</v>
      </c>
      <c r="E50" s="26"/>
      <c r="F50" s="6">
        <f t="shared" si="2"/>
        <v>0</v>
      </c>
    </row>
    <row r="51" spans="1:6" ht="31.5" x14ac:dyDescent="0.25">
      <c r="A51" s="4" t="s">
        <v>32</v>
      </c>
      <c r="B51" s="4" t="s">
        <v>27</v>
      </c>
      <c r="C51" s="16" t="s">
        <v>59</v>
      </c>
      <c r="D51" s="17">
        <v>20</v>
      </c>
      <c r="E51" s="26"/>
      <c r="F51" s="6">
        <f t="shared" si="2"/>
        <v>0</v>
      </c>
    </row>
    <row r="52" spans="1:6" ht="31.5" x14ac:dyDescent="0.25">
      <c r="A52" s="4" t="s">
        <v>32</v>
      </c>
      <c r="B52" s="4" t="s">
        <v>27</v>
      </c>
      <c r="C52" s="16" t="s">
        <v>52</v>
      </c>
      <c r="D52" s="17">
        <v>25</v>
      </c>
      <c r="E52" s="26"/>
      <c r="F52" s="6">
        <f t="shared" si="2"/>
        <v>0</v>
      </c>
    </row>
    <row r="53" spans="1:6" ht="31.5" x14ac:dyDescent="0.25">
      <c r="A53" s="4" t="s">
        <v>32</v>
      </c>
      <c r="B53" s="4" t="s">
        <v>27</v>
      </c>
      <c r="C53" s="16" t="s">
        <v>55</v>
      </c>
      <c r="D53" s="17">
        <v>58</v>
      </c>
      <c r="E53" s="26"/>
      <c r="F53" s="6">
        <f t="shared" si="2"/>
        <v>0</v>
      </c>
    </row>
    <row r="54" spans="1:6" ht="47.25" x14ac:dyDescent="0.25">
      <c r="A54" s="4" t="s">
        <v>32</v>
      </c>
      <c r="B54" s="4" t="s">
        <v>27</v>
      </c>
      <c r="C54" s="16" t="s">
        <v>58</v>
      </c>
      <c r="D54" s="17">
        <v>64</v>
      </c>
      <c r="E54" s="26"/>
      <c r="F54" s="6">
        <f t="shared" si="2"/>
        <v>0</v>
      </c>
    </row>
    <row r="55" spans="1:6" ht="63" x14ac:dyDescent="0.25">
      <c r="A55" s="4" t="s">
        <v>32</v>
      </c>
      <c r="B55" s="4" t="s">
        <v>27</v>
      </c>
      <c r="C55" s="16" t="s">
        <v>57</v>
      </c>
      <c r="D55" s="17">
        <v>34</v>
      </c>
      <c r="E55" s="26"/>
      <c r="F55" s="6">
        <f t="shared" si="2"/>
        <v>0</v>
      </c>
    </row>
    <row r="56" spans="1:6" ht="47.25" x14ac:dyDescent="0.25">
      <c r="A56" s="4" t="s">
        <v>32</v>
      </c>
      <c r="B56" s="4" t="s">
        <v>27</v>
      </c>
      <c r="C56" s="16" t="s">
        <v>56</v>
      </c>
      <c r="D56" s="17">
        <v>37</v>
      </c>
      <c r="E56" s="26"/>
      <c r="F56" s="6">
        <f t="shared" si="2"/>
        <v>0</v>
      </c>
    </row>
    <row r="57" spans="1:6" ht="78.75" x14ac:dyDescent="0.25">
      <c r="A57" s="4" t="s">
        <v>32</v>
      </c>
      <c r="B57" s="4" t="s">
        <v>27</v>
      </c>
      <c r="C57" s="16" t="s">
        <v>36</v>
      </c>
      <c r="D57" s="17">
        <v>21</v>
      </c>
      <c r="E57" s="26"/>
      <c r="F57" s="6">
        <f t="shared" si="2"/>
        <v>0</v>
      </c>
    </row>
    <row r="58" spans="1:6" ht="31.5" x14ac:dyDescent="0.25">
      <c r="A58" s="4" t="s">
        <v>25</v>
      </c>
      <c r="B58" s="4" t="s">
        <v>27</v>
      </c>
      <c r="C58" s="16" t="s">
        <v>28</v>
      </c>
      <c r="D58" s="17">
        <v>1238</v>
      </c>
      <c r="E58" s="26"/>
      <c r="F58" s="6">
        <f t="shared" si="2"/>
        <v>0</v>
      </c>
    </row>
    <row r="59" spans="1:6" ht="31.5" x14ac:dyDescent="0.25">
      <c r="A59" s="4" t="s">
        <v>25</v>
      </c>
      <c r="B59" s="4" t="s">
        <v>27</v>
      </c>
      <c r="C59" s="16" t="s">
        <v>26</v>
      </c>
      <c r="D59" s="17">
        <v>417</v>
      </c>
      <c r="E59" s="26"/>
      <c r="F59" s="6">
        <f t="shared" si="2"/>
        <v>0</v>
      </c>
    </row>
    <row r="60" spans="1:6" x14ac:dyDescent="0.25">
      <c r="A60" s="4" t="s">
        <v>37</v>
      </c>
      <c r="B60" s="4" t="s">
        <v>27</v>
      </c>
      <c r="C60" s="16" t="s">
        <v>38</v>
      </c>
      <c r="D60" s="17">
        <v>60</v>
      </c>
      <c r="E60" s="26"/>
      <c r="F60" s="6">
        <f t="shared" si="2"/>
        <v>0</v>
      </c>
    </row>
    <row r="61" spans="1:6" x14ac:dyDescent="0.25">
      <c r="A61" s="4" t="s">
        <v>32</v>
      </c>
      <c r="B61" s="4" t="s">
        <v>27</v>
      </c>
      <c r="C61" s="16" t="s">
        <v>60</v>
      </c>
      <c r="D61" s="17">
        <v>28</v>
      </c>
      <c r="E61" s="26"/>
      <c r="F61" s="6">
        <f t="shared" si="2"/>
        <v>0</v>
      </c>
    </row>
    <row r="62" spans="1:6" x14ac:dyDescent="0.25">
      <c r="A62" s="4" t="s">
        <v>32</v>
      </c>
      <c r="B62" s="4" t="s">
        <v>27</v>
      </c>
      <c r="C62" s="16" t="s">
        <v>61</v>
      </c>
      <c r="D62" s="17">
        <v>2</v>
      </c>
      <c r="E62" s="26"/>
      <c r="F62" s="6">
        <f t="shared" si="2"/>
        <v>0</v>
      </c>
    </row>
    <row r="63" spans="1:6" x14ac:dyDescent="0.25">
      <c r="A63" s="40" t="s">
        <v>62</v>
      </c>
      <c r="B63" s="40"/>
      <c r="C63" s="40"/>
      <c r="D63" s="40"/>
      <c r="E63" s="40"/>
      <c r="F63" s="7">
        <f>SUM(F31:F62)</f>
        <v>0</v>
      </c>
    </row>
    <row r="66" spans="1:6" x14ac:dyDescent="0.25">
      <c r="A66" s="34" t="s">
        <v>64</v>
      </c>
      <c r="B66" s="35"/>
      <c r="C66" s="35"/>
      <c r="D66" s="35"/>
      <c r="E66" s="35"/>
      <c r="F66" s="35"/>
    </row>
    <row r="67" spans="1:6" ht="31.5" x14ac:dyDescent="0.25">
      <c r="A67" s="2" t="s">
        <v>0</v>
      </c>
      <c r="B67" s="3" t="s">
        <v>2</v>
      </c>
      <c r="C67" s="3" t="s">
        <v>1</v>
      </c>
      <c r="D67" s="3" t="s">
        <v>3</v>
      </c>
      <c r="E67" s="3" t="s">
        <v>4</v>
      </c>
      <c r="F67" s="3" t="s">
        <v>5</v>
      </c>
    </row>
    <row r="68" spans="1:6" x14ac:dyDescent="0.25">
      <c r="A68" s="4" t="s">
        <v>65</v>
      </c>
      <c r="B68" s="4" t="s">
        <v>67</v>
      </c>
      <c r="C68" s="11" t="s">
        <v>66</v>
      </c>
      <c r="D68" s="4">
        <v>2</v>
      </c>
      <c r="E68" s="26"/>
      <c r="F68" s="6">
        <f>+D68*E68</f>
        <v>0</v>
      </c>
    </row>
    <row r="69" spans="1:6" x14ac:dyDescent="0.25">
      <c r="A69" s="4" t="s">
        <v>65</v>
      </c>
      <c r="B69" s="4" t="s">
        <v>67</v>
      </c>
      <c r="C69" s="11" t="s">
        <v>68</v>
      </c>
      <c r="D69" s="4">
        <v>2</v>
      </c>
      <c r="E69" s="26"/>
      <c r="F69" s="6">
        <f>+D69*E69</f>
        <v>0</v>
      </c>
    </row>
    <row r="70" spans="1:6" x14ac:dyDescent="0.25">
      <c r="A70" s="4" t="s">
        <v>65</v>
      </c>
      <c r="B70" s="4" t="s">
        <v>67</v>
      </c>
      <c r="C70" s="11" t="s">
        <v>69</v>
      </c>
      <c r="D70" s="4">
        <v>2</v>
      </c>
      <c r="E70" s="26"/>
      <c r="F70" s="6">
        <f>+D70*E70</f>
        <v>0</v>
      </c>
    </row>
    <row r="71" spans="1:6" x14ac:dyDescent="0.25">
      <c r="A71" s="4" t="s">
        <v>65</v>
      </c>
      <c r="B71" s="4" t="s">
        <v>67</v>
      </c>
      <c r="C71" s="11" t="s">
        <v>70</v>
      </c>
      <c r="D71" s="4">
        <v>2</v>
      </c>
      <c r="E71" s="26"/>
      <c r="F71" s="6">
        <f t="shared" ref="F71:F76" si="3">+D71*E71</f>
        <v>0</v>
      </c>
    </row>
    <row r="72" spans="1:6" x14ac:dyDescent="0.25">
      <c r="A72" s="4" t="s">
        <v>65</v>
      </c>
      <c r="B72" s="4" t="s">
        <v>67</v>
      </c>
      <c r="C72" s="11" t="s">
        <v>71</v>
      </c>
      <c r="D72" s="4">
        <v>4</v>
      </c>
      <c r="E72" s="26"/>
      <c r="F72" s="6">
        <f t="shared" si="3"/>
        <v>0</v>
      </c>
    </row>
    <row r="73" spans="1:6" x14ac:dyDescent="0.25">
      <c r="A73" s="4" t="s">
        <v>65</v>
      </c>
      <c r="B73" s="4" t="s">
        <v>67</v>
      </c>
      <c r="C73" s="11" t="s">
        <v>72</v>
      </c>
      <c r="D73" s="4">
        <v>4</v>
      </c>
      <c r="E73" s="26"/>
      <c r="F73" s="6">
        <f t="shared" si="3"/>
        <v>0</v>
      </c>
    </row>
    <row r="74" spans="1:6" x14ac:dyDescent="0.25">
      <c r="A74" s="4" t="s">
        <v>65</v>
      </c>
      <c r="B74" s="4" t="s">
        <v>67</v>
      </c>
      <c r="C74" s="11" t="s">
        <v>73</v>
      </c>
      <c r="D74" s="4">
        <v>16</v>
      </c>
      <c r="E74" s="26"/>
      <c r="F74" s="6">
        <f t="shared" si="3"/>
        <v>0</v>
      </c>
    </row>
    <row r="75" spans="1:6" x14ac:dyDescent="0.25">
      <c r="A75" s="4" t="s">
        <v>65</v>
      </c>
      <c r="B75" s="4" t="s">
        <v>67</v>
      </c>
      <c r="C75" s="11" t="s">
        <v>74</v>
      </c>
      <c r="D75" s="4">
        <v>6</v>
      </c>
      <c r="E75" s="26"/>
      <c r="F75" s="6">
        <f t="shared" si="3"/>
        <v>0</v>
      </c>
    </row>
    <row r="76" spans="1:6" x14ac:dyDescent="0.25">
      <c r="A76" s="4" t="s">
        <v>65</v>
      </c>
      <c r="B76" s="4" t="s">
        <v>67</v>
      </c>
      <c r="C76" s="11" t="s">
        <v>75</v>
      </c>
      <c r="D76" s="4">
        <v>6</v>
      </c>
      <c r="E76" s="26"/>
      <c r="F76" s="6">
        <f t="shared" si="3"/>
        <v>0</v>
      </c>
    </row>
    <row r="77" spans="1:6" x14ac:dyDescent="0.25">
      <c r="A77" s="4" t="s">
        <v>65</v>
      </c>
      <c r="B77" s="4" t="s">
        <v>67</v>
      </c>
      <c r="C77" s="11" t="s">
        <v>76</v>
      </c>
      <c r="D77" s="4">
        <v>56</v>
      </c>
      <c r="E77" s="26"/>
      <c r="F77" s="6">
        <f>+D77*E77</f>
        <v>0</v>
      </c>
    </row>
    <row r="78" spans="1:6" x14ac:dyDescent="0.25">
      <c r="A78" s="40" t="s">
        <v>77</v>
      </c>
      <c r="B78" s="40"/>
      <c r="C78" s="40"/>
      <c r="D78" s="40"/>
      <c r="E78" s="40"/>
      <c r="F78" s="7">
        <f>SUM(F68:F77)</f>
        <v>0</v>
      </c>
    </row>
    <row r="79" spans="1:6" ht="15.75" customHeight="1" x14ac:dyDescent="0.25"/>
    <row r="81" spans="1:7" x14ac:dyDescent="0.25">
      <c r="A81" s="41" t="s">
        <v>79</v>
      </c>
      <c r="B81" s="41"/>
      <c r="C81" s="41"/>
      <c r="D81" s="41"/>
      <c r="E81" s="41"/>
      <c r="F81" s="41"/>
      <c r="G81" s="30"/>
    </row>
    <row r="82" spans="1:7" ht="31.5" x14ac:dyDescent="0.25">
      <c r="A82" s="2" t="s">
        <v>0</v>
      </c>
      <c r="B82" s="3" t="s">
        <v>2</v>
      </c>
      <c r="C82" s="3" t="s">
        <v>1</v>
      </c>
      <c r="D82" s="3" t="s">
        <v>3</v>
      </c>
      <c r="E82" s="3" t="s">
        <v>4</v>
      </c>
      <c r="F82" s="3" t="s">
        <v>5</v>
      </c>
      <c r="G82" s="31"/>
    </row>
    <row r="83" spans="1:7" ht="31.5" x14ac:dyDescent="0.25">
      <c r="A83" s="4" t="s">
        <v>80</v>
      </c>
      <c r="B83" s="4" t="s">
        <v>8</v>
      </c>
      <c r="C83" s="19" t="s">
        <v>81</v>
      </c>
      <c r="D83" s="4">
        <v>1</v>
      </c>
      <c r="E83" s="26"/>
      <c r="F83" s="6">
        <f>+D83*E83</f>
        <v>0</v>
      </c>
      <c r="G83" s="32"/>
    </row>
    <row r="84" spans="1:7" ht="47.25" x14ac:dyDescent="0.25">
      <c r="A84" s="4" t="s">
        <v>82</v>
      </c>
      <c r="B84" s="4" t="s">
        <v>8</v>
      </c>
      <c r="C84" s="19" t="s">
        <v>83</v>
      </c>
      <c r="D84" s="4">
        <v>1</v>
      </c>
      <c r="E84" s="26"/>
      <c r="F84" s="6">
        <f>+D84*E84</f>
        <v>0</v>
      </c>
      <c r="G84" s="32"/>
    </row>
    <row r="85" spans="1:7" ht="47.25" x14ac:dyDescent="0.25">
      <c r="A85" s="4" t="s">
        <v>84</v>
      </c>
      <c r="B85" s="4" t="s">
        <v>8</v>
      </c>
      <c r="C85" s="19" t="s">
        <v>85</v>
      </c>
      <c r="D85" s="4">
        <v>1</v>
      </c>
      <c r="E85" s="26"/>
      <c r="F85" s="6">
        <f>+D85*E85</f>
        <v>0</v>
      </c>
      <c r="G85" s="32"/>
    </row>
    <row r="86" spans="1:7" ht="47.25" x14ac:dyDescent="0.25">
      <c r="A86" s="4" t="s">
        <v>86</v>
      </c>
      <c r="B86" s="4" t="s">
        <v>8</v>
      </c>
      <c r="C86" s="19" t="s">
        <v>87</v>
      </c>
      <c r="D86" s="4">
        <v>1</v>
      </c>
      <c r="E86" s="26"/>
      <c r="F86" s="6">
        <f>+D86*E86</f>
        <v>0</v>
      </c>
      <c r="G86" s="32"/>
    </row>
    <row r="87" spans="1:7" x14ac:dyDescent="0.25">
      <c r="A87" s="38" t="s">
        <v>88</v>
      </c>
      <c r="B87" s="38"/>
      <c r="C87" s="38"/>
      <c r="D87" s="38"/>
      <c r="E87" s="38"/>
      <c r="F87" s="7">
        <f>SUM(F83:F86)</f>
        <v>0</v>
      </c>
      <c r="G87" s="33"/>
    </row>
    <row r="89" spans="1:7" x14ac:dyDescent="0.25">
      <c r="A89" s="34" t="s">
        <v>89</v>
      </c>
      <c r="B89" s="35"/>
      <c r="C89" s="35"/>
      <c r="D89" s="35"/>
      <c r="E89" s="35"/>
      <c r="F89" s="35"/>
    </row>
    <row r="90" spans="1:7" ht="31.5" x14ac:dyDescent="0.25">
      <c r="A90" s="2" t="s">
        <v>24</v>
      </c>
      <c r="B90" s="3" t="s">
        <v>90</v>
      </c>
      <c r="C90" s="3" t="s">
        <v>2</v>
      </c>
      <c r="D90" s="3" t="s">
        <v>3</v>
      </c>
      <c r="E90" s="3" t="s">
        <v>4</v>
      </c>
      <c r="F90" s="3" t="s">
        <v>5</v>
      </c>
    </row>
    <row r="91" spans="1:7" ht="31.5" x14ac:dyDescent="0.25">
      <c r="A91" s="4" t="s">
        <v>99</v>
      </c>
      <c r="B91" s="26"/>
      <c r="C91" s="4" t="s">
        <v>91</v>
      </c>
      <c r="D91" s="4">
        <v>1</v>
      </c>
      <c r="E91" s="26"/>
      <c r="F91" s="6">
        <f>+D91*E91</f>
        <v>0</v>
      </c>
    </row>
    <row r="92" spans="1:7" x14ac:dyDescent="0.25">
      <c r="A92" s="4" t="s">
        <v>98</v>
      </c>
      <c r="B92" s="26"/>
      <c r="C92" s="4" t="s">
        <v>91</v>
      </c>
      <c r="D92" s="4">
        <v>1</v>
      </c>
      <c r="E92" s="26"/>
      <c r="F92" s="6">
        <f>+D92*E92</f>
        <v>0</v>
      </c>
    </row>
    <row r="93" spans="1:7" x14ac:dyDescent="0.25">
      <c r="A93" s="4" t="s">
        <v>93</v>
      </c>
      <c r="B93" s="26"/>
      <c r="C93" s="4" t="s">
        <v>91</v>
      </c>
      <c r="D93" s="4">
        <v>1</v>
      </c>
      <c r="E93" s="26"/>
      <c r="F93" s="6">
        <f>+D93*E93</f>
        <v>0</v>
      </c>
    </row>
    <row r="95" spans="1:7" x14ac:dyDescent="0.25">
      <c r="A95" s="38" t="s">
        <v>92</v>
      </c>
      <c r="B95" s="38"/>
      <c r="C95" s="38"/>
      <c r="D95" s="38"/>
      <c r="E95" s="38"/>
      <c r="F95" s="7">
        <f>+F87+F78+F63+E25+F10</f>
        <v>0</v>
      </c>
    </row>
    <row r="97" spans="1:10" x14ac:dyDescent="0.25">
      <c r="A97" s="20" t="s">
        <v>100</v>
      </c>
      <c r="B97" s="20"/>
      <c r="C97" s="20"/>
      <c r="D97" s="20"/>
      <c r="E97" s="20"/>
      <c r="F97" s="20"/>
      <c r="G97" s="20"/>
      <c r="H97" s="21"/>
      <c r="I97" s="20"/>
      <c r="J97" s="20"/>
    </row>
  </sheetData>
  <mergeCells count="12">
    <mergeCell ref="A66:F66"/>
    <mergeCell ref="A15:H15"/>
    <mergeCell ref="A29:F29"/>
    <mergeCell ref="A95:E95"/>
    <mergeCell ref="A1:H3"/>
    <mergeCell ref="A5:F5"/>
    <mergeCell ref="A10:E10"/>
    <mergeCell ref="A63:E63"/>
    <mergeCell ref="A78:E78"/>
    <mergeCell ref="A81:F81"/>
    <mergeCell ref="A87:E87"/>
    <mergeCell ref="A89:F89"/>
  </mergeCells>
  <dataValidations count="1">
    <dataValidation type="list" allowBlank="1" showInputMessage="1" showErrorMessage="1" sqref="B17:B24" xr:uid="{50ADA573-3849-46E2-9AD4-FAEB10FCF946}">
      <formula1>"0,100,125,150,175,200,225,250,275,300,325,350,375,400,425,450,475,500,525,550,575,600,625,650,675,700,725,750,775,800,825,850,875,900,925,950,975,1000,1100,1200,1250,1300,1400,1500,OUTROS"</formula1>
    </dataValidation>
  </dataValidations>
  <pageMargins left="0.7" right="0.7" top="0.75" bottom="0.75" header="0.3" footer="0.3"/>
  <pageSetup paperSize="9" scale="4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Anexo II - Proposta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OEI</dc:creator>
  <cp:lastModifiedBy>Antonio Pereira Goncalves Filho</cp:lastModifiedBy>
  <cp:lastPrinted>2025-08-03T20:54:03Z</cp:lastPrinted>
  <dcterms:created xsi:type="dcterms:W3CDTF">2025-08-03T19:32:59Z</dcterms:created>
  <dcterms:modified xsi:type="dcterms:W3CDTF">2025-08-08T14:29:36Z</dcterms:modified>
</cp:coreProperties>
</file>