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araCoronel\Desktop\Cuenca de Lambare llamados\Obras\"/>
    </mc:Choice>
  </mc:AlternateContent>
  <xr:revisionPtr revIDLastSave="0" documentId="13_ncr:1_{F59E5CC2-99B3-456F-88E8-70FE7F90A38A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S01" sheetId="17" r:id="rId1"/>
    <sheet name="S02" sheetId="18" r:id="rId2"/>
    <sheet name="S09" sheetId="15" r:id="rId3"/>
    <sheet name="S15" sheetId="12" r:id="rId4"/>
    <sheet name="S16" sheetId="7" r:id="rId5"/>
    <sheet name="Macromedidores" sheetId="20" r:id="rId6"/>
  </sheets>
  <definedNames>
    <definedName name="_xlnm.Print_Area" localSheetId="5">Macromedidores!$B$2:$G$28</definedName>
    <definedName name="_xlnm.Print_Area" localSheetId="0">'S01'!$B$2:$G$131</definedName>
    <definedName name="_xlnm.Print_Area" localSheetId="1">'S02'!$B$2:$G$131</definedName>
    <definedName name="_xlnm.Print_Area" localSheetId="2">'S09'!$B$2:$G$131</definedName>
    <definedName name="_xlnm.Print_Area" localSheetId="3">'S15'!$B$2:$G$131</definedName>
    <definedName name="_xlnm.Print_Area" localSheetId="4">'S16'!$B$2:$G$131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0" l="1"/>
  <c r="G24" i="20"/>
  <c r="G23" i="20"/>
  <c r="G22" i="20"/>
  <c r="G21" i="20"/>
  <c r="G20" i="20"/>
  <c r="G19" i="20"/>
  <c r="G16" i="20"/>
  <c r="G13" i="20"/>
  <c r="G10" i="20"/>
  <c r="G9" i="20"/>
  <c r="G8" i="20"/>
  <c r="G7" i="20"/>
  <c r="G7" i="17"/>
  <c r="G28" i="20" l="1"/>
  <c r="G70" i="17"/>
  <c r="G71" i="17"/>
  <c r="G72" i="17"/>
  <c r="G76" i="7" l="1"/>
  <c r="G76" i="12"/>
  <c r="G76" i="15"/>
  <c r="G76" i="18"/>
  <c r="G76" i="17"/>
  <c r="G88" i="7" l="1"/>
  <c r="G88" i="12"/>
  <c r="G88" i="18"/>
  <c r="G89" i="18"/>
  <c r="G88" i="17"/>
  <c r="G32" i="12" l="1"/>
  <c r="G32" i="7"/>
  <c r="G32" i="15"/>
  <c r="G32" i="18"/>
  <c r="G32" i="17"/>
  <c r="E33" i="17"/>
  <c r="G61" i="7"/>
  <c r="G62" i="7"/>
  <c r="G63" i="7"/>
  <c r="G64" i="7"/>
  <c r="G65" i="7"/>
  <c r="G66" i="7"/>
  <c r="G62" i="12"/>
  <c r="G63" i="12"/>
  <c r="G64" i="12"/>
  <c r="G65" i="12"/>
  <c r="G66" i="12"/>
  <c r="G62" i="15"/>
  <c r="G63" i="15"/>
  <c r="G64" i="15"/>
  <c r="G62" i="18"/>
  <c r="G63" i="18"/>
  <c r="G64" i="18"/>
  <c r="G65" i="18"/>
  <c r="G66" i="18"/>
  <c r="G60" i="17"/>
  <c r="G61" i="17"/>
  <c r="G62" i="17"/>
  <c r="G63" i="17"/>
  <c r="G64" i="17"/>
  <c r="G65" i="17"/>
  <c r="G66" i="17"/>
  <c r="G129" i="18" l="1"/>
  <c r="G128" i="18"/>
  <c r="G127" i="18"/>
  <c r="G126" i="18"/>
  <c r="G125" i="18"/>
  <c r="G124" i="18"/>
  <c r="G123" i="18"/>
  <c r="G122" i="18"/>
  <c r="G121" i="18"/>
  <c r="E118" i="18"/>
  <c r="G118" i="18" s="1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99" i="18"/>
  <c r="G98" i="18"/>
  <c r="G97" i="18"/>
  <c r="G96" i="18"/>
  <c r="G95" i="18"/>
  <c r="G94" i="18"/>
  <c r="G93" i="18"/>
  <c r="G92" i="18"/>
  <c r="G91" i="18"/>
  <c r="G90" i="18"/>
  <c r="G87" i="18"/>
  <c r="G86" i="18"/>
  <c r="G85" i="18"/>
  <c r="G82" i="18"/>
  <c r="G81" i="18"/>
  <c r="G80" i="18"/>
  <c r="G79" i="18"/>
  <c r="G78" i="18"/>
  <c r="G77" i="18"/>
  <c r="G75" i="18"/>
  <c r="G74" i="18"/>
  <c r="G73" i="18"/>
  <c r="G72" i="18"/>
  <c r="G71" i="18"/>
  <c r="G69" i="18"/>
  <c r="G68" i="18"/>
  <c r="G67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0" i="18"/>
  <c r="G39" i="18"/>
  <c r="G36" i="18"/>
  <c r="E33" i="18"/>
  <c r="G33" i="18" s="1"/>
  <c r="G31" i="18"/>
  <c r="G30" i="18"/>
  <c r="G29" i="18"/>
  <c r="G28" i="18"/>
  <c r="G25" i="18"/>
  <c r="G24" i="18"/>
  <c r="G23" i="18"/>
  <c r="G22" i="18"/>
  <c r="G21" i="18"/>
  <c r="G20" i="18"/>
  <c r="G19" i="18"/>
  <c r="G16" i="18"/>
  <c r="G13" i="18"/>
  <c r="G10" i="18"/>
  <c r="G9" i="18"/>
  <c r="G8" i="18"/>
  <c r="G7" i="18"/>
  <c r="G131" i="18" l="1"/>
  <c r="G129" i="17" l="1"/>
  <c r="G128" i="17"/>
  <c r="G127" i="17"/>
  <c r="G126" i="17"/>
  <c r="G125" i="17"/>
  <c r="G124" i="17"/>
  <c r="G123" i="17"/>
  <c r="G122" i="17"/>
  <c r="G121" i="17"/>
  <c r="E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99" i="17"/>
  <c r="G98" i="17"/>
  <c r="G97" i="17"/>
  <c r="G96" i="17"/>
  <c r="G95" i="17"/>
  <c r="G94" i="17"/>
  <c r="G93" i="17"/>
  <c r="G92" i="17"/>
  <c r="G91" i="17"/>
  <c r="G90" i="17"/>
  <c r="G89" i="17"/>
  <c r="G87" i="17"/>
  <c r="G86" i="17"/>
  <c r="G85" i="17"/>
  <c r="G82" i="17"/>
  <c r="G81" i="17"/>
  <c r="G80" i="17"/>
  <c r="G79" i="17"/>
  <c r="G78" i="17"/>
  <c r="G77" i="17"/>
  <c r="G75" i="17"/>
  <c r="G74" i="17"/>
  <c r="G73" i="17"/>
  <c r="G69" i="17"/>
  <c r="G68" i="17"/>
  <c r="G67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0" i="17"/>
  <c r="G39" i="17"/>
  <c r="G36" i="17"/>
  <c r="G31" i="17"/>
  <c r="G30" i="17"/>
  <c r="G29" i="17"/>
  <c r="G28" i="17"/>
  <c r="G25" i="17"/>
  <c r="G24" i="17"/>
  <c r="G23" i="17"/>
  <c r="G22" i="17"/>
  <c r="G21" i="17"/>
  <c r="G20" i="17"/>
  <c r="G19" i="17"/>
  <c r="G16" i="17"/>
  <c r="G13" i="17"/>
  <c r="G10" i="17"/>
  <c r="G9" i="17"/>
  <c r="G8" i="17"/>
  <c r="G118" i="17" l="1"/>
  <c r="G33" i="17"/>
  <c r="G131" i="17" s="1"/>
  <c r="G86" i="7"/>
  <c r="G87" i="7"/>
  <c r="G89" i="7"/>
  <c r="G90" i="7"/>
  <c r="G91" i="7"/>
  <c r="G92" i="7"/>
  <c r="G93" i="7"/>
  <c r="G94" i="7"/>
  <c r="G95" i="7"/>
  <c r="G96" i="7"/>
  <c r="G97" i="7"/>
  <c r="G98" i="7"/>
  <c r="G99" i="7"/>
  <c r="G85" i="7"/>
  <c r="G129" i="15" l="1"/>
  <c r="G128" i="15"/>
  <c r="G127" i="15"/>
  <c r="G126" i="15"/>
  <c r="G125" i="15"/>
  <c r="G124" i="15"/>
  <c r="G123" i="15"/>
  <c r="G122" i="15"/>
  <c r="G121" i="15"/>
  <c r="E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99" i="15"/>
  <c r="G98" i="15"/>
  <c r="G97" i="15"/>
  <c r="G96" i="15"/>
  <c r="G95" i="15"/>
  <c r="G94" i="15"/>
  <c r="G93" i="15"/>
  <c r="G92" i="15"/>
  <c r="G91" i="15"/>
  <c r="G90" i="15"/>
  <c r="G89" i="15"/>
  <c r="G87" i="15"/>
  <c r="G86" i="15"/>
  <c r="G85" i="15"/>
  <c r="G82" i="15"/>
  <c r="G81" i="15"/>
  <c r="G80" i="15"/>
  <c r="G79" i="15"/>
  <c r="G78" i="15"/>
  <c r="G77" i="15"/>
  <c r="G75" i="15"/>
  <c r="G74" i="15"/>
  <c r="G73" i="15"/>
  <c r="G72" i="15"/>
  <c r="G71" i="15"/>
  <c r="G69" i="15"/>
  <c r="G68" i="15"/>
  <c r="G67" i="15"/>
  <c r="G66" i="15"/>
  <c r="G65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0" i="15"/>
  <c r="G39" i="15"/>
  <c r="G36" i="15"/>
  <c r="E33" i="15"/>
  <c r="G33" i="15" s="1"/>
  <c r="G31" i="15"/>
  <c r="G30" i="15"/>
  <c r="G29" i="15"/>
  <c r="G28" i="15"/>
  <c r="G25" i="15"/>
  <c r="G24" i="15"/>
  <c r="G23" i="15"/>
  <c r="G22" i="15"/>
  <c r="G21" i="15"/>
  <c r="G20" i="15"/>
  <c r="G19" i="15"/>
  <c r="G16" i="15"/>
  <c r="G13" i="15"/>
  <c r="G10" i="15"/>
  <c r="G9" i="15"/>
  <c r="G8" i="15"/>
  <c r="G7" i="15"/>
  <c r="G129" i="12"/>
  <c r="G128" i="12"/>
  <c r="G127" i="12"/>
  <c r="G126" i="12"/>
  <c r="G125" i="12"/>
  <c r="G124" i="12"/>
  <c r="G123" i="12"/>
  <c r="G122" i="12"/>
  <c r="G121" i="12"/>
  <c r="E118" i="12"/>
  <c r="G118" i="12" s="1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99" i="12"/>
  <c r="G98" i="12"/>
  <c r="G97" i="12"/>
  <c r="G96" i="12"/>
  <c r="G95" i="12"/>
  <c r="G94" i="12"/>
  <c r="G93" i="12"/>
  <c r="G92" i="12"/>
  <c r="G91" i="12"/>
  <c r="G90" i="12"/>
  <c r="G89" i="12"/>
  <c r="G87" i="12"/>
  <c r="G86" i="12"/>
  <c r="G85" i="12"/>
  <c r="G82" i="12"/>
  <c r="G81" i="12"/>
  <c r="G80" i="12"/>
  <c r="G79" i="12"/>
  <c r="G78" i="12"/>
  <c r="G77" i="12"/>
  <c r="G75" i="12"/>
  <c r="G74" i="12"/>
  <c r="G73" i="12"/>
  <c r="G72" i="12"/>
  <c r="G71" i="12"/>
  <c r="G69" i="12"/>
  <c r="G68" i="12"/>
  <c r="G67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0" i="12"/>
  <c r="G39" i="12"/>
  <c r="G36" i="12"/>
  <c r="G33" i="12"/>
  <c r="G31" i="12"/>
  <c r="G30" i="12"/>
  <c r="G29" i="12"/>
  <c r="G28" i="12"/>
  <c r="G25" i="12"/>
  <c r="G24" i="12"/>
  <c r="G23" i="12"/>
  <c r="G22" i="12"/>
  <c r="G21" i="12"/>
  <c r="G20" i="12"/>
  <c r="G19" i="12"/>
  <c r="G16" i="12"/>
  <c r="G13" i="12"/>
  <c r="G10" i="12"/>
  <c r="G9" i="12"/>
  <c r="G8" i="12"/>
  <c r="G7" i="12"/>
  <c r="G102" i="7"/>
  <c r="G103" i="7"/>
  <c r="G104" i="7"/>
  <c r="G105" i="7"/>
  <c r="G106" i="7"/>
  <c r="G107" i="7"/>
  <c r="G108" i="7"/>
  <c r="G109" i="7"/>
  <c r="G110" i="7"/>
  <c r="G111" i="7"/>
  <c r="G112" i="7"/>
  <c r="G113" i="7"/>
  <c r="G121" i="7"/>
  <c r="G122" i="7"/>
  <c r="G123" i="7"/>
  <c r="G124" i="7"/>
  <c r="G125" i="7"/>
  <c r="G126" i="7"/>
  <c r="G127" i="7"/>
  <c r="G128" i="7"/>
  <c r="G129" i="7"/>
  <c r="G118" i="15" l="1"/>
  <c r="G131" i="15"/>
  <c r="G131" i="12"/>
  <c r="G59" i="7"/>
  <c r="G60" i="7"/>
  <c r="G79" i="7" l="1"/>
  <c r="G80" i="7"/>
  <c r="G81" i="7"/>
  <c r="G82" i="7"/>
  <c r="G13" i="7" l="1"/>
  <c r="G10" i="7"/>
  <c r="E118" i="7"/>
  <c r="G78" i="7"/>
  <c r="G77" i="7"/>
  <c r="G75" i="7"/>
  <c r="G74" i="7"/>
  <c r="G73" i="7"/>
  <c r="G72" i="7"/>
  <c r="G71" i="7"/>
  <c r="G69" i="7"/>
  <c r="G68" i="7"/>
  <c r="G67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0" i="7"/>
  <c r="G39" i="7"/>
  <c r="G36" i="7"/>
  <c r="E33" i="7"/>
  <c r="G31" i="7"/>
  <c r="G30" i="7"/>
  <c r="G29" i="7"/>
  <c r="G28" i="7"/>
  <c r="G25" i="7"/>
  <c r="G24" i="7"/>
  <c r="G23" i="7"/>
  <c r="G22" i="7"/>
  <c r="G21" i="7"/>
  <c r="G20" i="7"/>
  <c r="G19" i="7"/>
  <c r="G16" i="7"/>
  <c r="G9" i="7"/>
  <c r="G8" i="7"/>
  <c r="G7" i="7"/>
  <c r="G33" i="7" l="1"/>
  <c r="G118" i="7"/>
  <c r="G117" i="7"/>
  <c r="G116" i="7"/>
  <c r="G131" i="7" l="1"/>
</calcChain>
</file>

<file path=xl/sharedStrings.xml><?xml version="1.0" encoding="utf-8"?>
<sst xmlns="http://schemas.openxmlformats.org/spreadsheetml/2006/main" count="1692" uniqueCount="273">
  <si>
    <t>ITEM Nº</t>
  </si>
  <si>
    <t xml:space="preserve">DESCRIPCION </t>
  </si>
  <si>
    <t>UNIDAD</t>
  </si>
  <si>
    <t xml:space="preserve">CANTIDAD </t>
  </si>
  <si>
    <t>PRECIO UNIT.</t>
  </si>
  <si>
    <t>Gs.</t>
  </si>
  <si>
    <t>REMOCION DE PAVIMENTOS Y VEREDAS</t>
  </si>
  <si>
    <t>1.1</t>
  </si>
  <si>
    <t>Remoción de empedrados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</si>
  <si>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</si>
  <si>
    <t>1.2</t>
  </si>
  <si>
    <t>Remoción de asfalto</t>
  </si>
  <si>
    <t>1.3</t>
  </si>
  <si>
    <t>Remoción de hormigón</t>
  </si>
  <si>
    <t>1.4</t>
  </si>
  <si>
    <t>Remoción de veredas</t>
  </si>
  <si>
    <t>EXCAVACION DE ZANJA PARA INSTALACIÓN DE TUBERÍAS</t>
  </si>
  <si>
    <t>2.1</t>
  </si>
  <si>
    <t>Excavaciones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</si>
  <si>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3</t>
    </r>
  </si>
  <si>
    <t>ASIENTO EN ZANJA PARA INSTALACIÓN TUBERIAS</t>
  </si>
  <si>
    <t>3.1</t>
  </si>
  <si>
    <t>Colchon de arena lavada</t>
  </si>
  <si>
    <t>4.1</t>
  </si>
  <si>
    <t>Provisión y colocación de cañerías de PVC-PBA - PN 10 Ø  60 mm</t>
  </si>
  <si>
    <t>m</t>
  </si>
  <si>
    <t>4.2</t>
  </si>
  <si>
    <t>Provisión y colocación de cañerías de PVC-O - PN 16 Ø  110 mm</t>
  </si>
  <si>
    <t>4.3</t>
  </si>
  <si>
    <t>4.4</t>
  </si>
  <si>
    <t>PROVISION Y COLOCACION DE VALVULAS CON CAJA DE H°F°</t>
  </si>
  <si>
    <t>5.1</t>
  </si>
  <si>
    <t>un</t>
  </si>
  <si>
    <t>5.2</t>
  </si>
  <si>
    <t>5.3</t>
  </si>
  <si>
    <t>Caja de Valvulas HºFº</t>
  </si>
  <si>
    <t>RELLENO DE ZANJA SOBRE LAS TUBERÍAS</t>
  </si>
  <si>
    <t>6.1</t>
  </si>
  <si>
    <t>RELLENO FINAL DE ZANJA</t>
  </si>
  <si>
    <t>7.1</t>
  </si>
  <si>
    <t>Relleno con material de préstamo</t>
  </si>
  <si>
    <t>Relleno con material de excavación</t>
  </si>
  <si>
    <t>PROVISION Y COLOCACION DE ACCESORIOS DE PLASTICOS</t>
  </si>
  <si>
    <t>8.1</t>
  </si>
  <si>
    <t>Tapón de PVC-PBA - PN 10 Ø  60 mm</t>
  </si>
  <si>
    <t>8.2</t>
  </si>
  <si>
    <t>Tapón de PVC-PBA - PN 10 Ø  110 mm</t>
  </si>
  <si>
    <t>Reducción de PVC-PBA - PN 10 Ø  110x60 mm</t>
  </si>
  <si>
    <t>Unión de correr de PVC-PBA - PN 10 Ø  60 mm</t>
  </si>
  <si>
    <t>Unión de correr de PVC-PBA - PN 10 Ø  110 mm</t>
  </si>
  <si>
    <t>Curva 90° punta - bolsa de PVC-PBA - PN 10 Ø  60 mm</t>
  </si>
  <si>
    <t>Curva 90° punta - bolsa de PVC-PBA - PN 10 Ø  110 mm</t>
  </si>
  <si>
    <t>Tee bolsa - bolsa de PVC-PBA - PN 10 Ø  60x60 mm</t>
  </si>
  <si>
    <t>Tee bolsa - bolsa de PVC-PBA - PN 10 Ø  110x60 mm</t>
  </si>
  <si>
    <t>Tee bolsa - bolsa de PVC-PBA - PN 10 Ø  110x110 mm</t>
  </si>
  <si>
    <t>Adaptador rosca macho a compresión de PP - PN 10  Ø  3/4"</t>
  </si>
  <si>
    <t>Adaptador rosca macho a compresión de PP - PN 10  Ø  1"</t>
  </si>
  <si>
    <t>Collar de toma en carga de PP - PN 16  Ø  60X3/4"</t>
  </si>
  <si>
    <t>Collar de toma en carga de PP - PN 16  Ø  60X1"</t>
  </si>
  <si>
    <t>Collar de toma en carga de PP - PN 16  Ø  110X3/4"</t>
  </si>
  <si>
    <t>Collar de toma en carga de PP - PN 16  Ø  110X1"</t>
  </si>
  <si>
    <t>Unión a compresión de PP - PN 10 Ø  3/4"</t>
  </si>
  <si>
    <t>Unión a compresión de PP - PN 10 Ø  1"</t>
  </si>
  <si>
    <t>Unión a compresión de PP - PN 10 Ø  60 a 63 mm</t>
  </si>
  <si>
    <t>Tapón a compresión PN 10  Ø  3/4"</t>
  </si>
  <si>
    <t>Tapón a compresión PN 10  Ø  1"</t>
  </si>
  <si>
    <t>9.1</t>
  </si>
  <si>
    <t>Adaptador brida - enchufe  de °H°F PN 10 Ø 100 mm</t>
  </si>
  <si>
    <t>9.2</t>
  </si>
  <si>
    <t>Adaptador brida - enchufe  de °H°F PN 10 Ø 150 mm</t>
  </si>
  <si>
    <t>9.3</t>
  </si>
  <si>
    <t>Unión universal ultraquick °H°F - PN 10 Ø  100 mm</t>
  </si>
  <si>
    <t>9.4</t>
  </si>
  <si>
    <t>Unión universal ultraquick °H°F - PN 10 Ø  150 mm</t>
  </si>
  <si>
    <t>9.5</t>
  </si>
  <si>
    <t>Unión universal ultralink °H°F - PN 10 Ø  100 mm</t>
  </si>
  <si>
    <t>9.6</t>
  </si>
  <si>
    <t>Unión universal ultralink °H°F - PN 10 Ø  150 mm</t>
  </si>
  <si>
    <t>9.7</t>
  </si>
  <si>
    <t>Unión universal ultralink °H°F - PN 10 Ø  200 mm</t>
  </si>
  <si>
    <t>9.8</t>
  </si>
  <si>
    <t>9.9</t>
  </si>
  <si>
    <t>9.10</t>
  </si>
  <si>
    <t>9.11</t>
  </si>
  <si>
    <t>9.12</t>
  </si>
  <si>
    <t>REPOSICION DE PAVIMENTOS</t>
  </si>
  <si>
    <t>10.1</t>
  </si>
  <si>
    <t>Reposición de empedrados</t>
  </si>
  <si>
    <t>10.2</t>
  </si>
  <si>
    <t>Reposición de asfalto</t>
  </si>
  <si>
    <t>10.3</t>
  </si>
  <si>
    <t>Reposición de hormigón</t>
  </si>
  <si>
    <t>11.1</t>
  </si>
  <si>
    <t>Veredita común (Amarillo, Negro, Ka`a)</t>
  </si>
  <si>
    <t>11.2</t>
  </si>
  <si>
    <r>
      <rPr>
        <sz val="11"/>
        <color theme="1"/>
        <rFont val="Calibri"/>
        <family val="2"/>
      </rPr>
      <t>Hormigón armado e=0,12 m, fck=180 kg/cm</t>
    </r>
    <r>
      <rPr>
        <vertAlign val="superscript"/>
        <sz val="12"/>
        <color theme="1"/>
        <rFont val="Times New Roman"/>
        <family val="1"/>
      </rPr>
      <t>2</t>
    </r>
  </si>
  <si>
    <t>11.3</t>
  </si>
  <si>
    <r>
      <rPr>
        <sz val="11"/>
        <color theme="1"/>
        <rFont val="Calibri"/>
        <family val="2"/>
      </rPr>
      <t>Hormigón simple e=0,12 m, fck=180 kg/cm</t>
    </r>
    <r>
      <rPr>
        <vertAlign val="superscript"/>
        <sz val="12"/>
        <color theme="1"/>
        <rFont val="Times New Roman"/>
        <family val="1"/>
      </rPr>
      <t>2</t>
    </r>
  </si>
  <si>
    <t>Alisado e=0,02 m.</t>
  </si>
  <si>
    <t>Canto rodado in situ</t>
  </si>
  <si>
    <t>Baldoson canto rodado</t>
  </si>
  <si>
    <t>Baldoson de hormigón</t>
  </si>
  <si>
    <t>Baldosas calcareas</t>
  </si>
  <si>
    <t>Piedra rompecabeza</t>
  </si>
  <si>
    <t>Provisión y colocación de cañerías de PVC-O - PN 16 Ø  160 mm</t>
  </si>
  <si>
    <t>Provisión y colocación de cañerías de PVC-O - PN 16 Ø  250 mm</t>
  </si>
  <si>
    <t>4.5</t>
  </si>
  <si>
    <t>4.6</t>
  </si>
  <si>
    <t>4.7</t>
  </si>
  <si>
    <t>REPOSICION DE VEREDA</t>
  </si>
  <si>
    <t>Provisión y colocación de cañerías de PVC-O - PN 16 Ø  200 mm</t>
  </si>
  <si>
    <t>5.4</t>
  </si>
  <si>
    <t>5.5</t>
  </si>
  <si>
    <t>Provisión y colocación de válvulas bolsa - bolsa Ø 50 mm</t>
  </si>
  <si>
    <t>Provisión y colocación de válvulas bolsa - bolsa Ø 100 mm</t>
  </si>
  <si>
    <t>Provisión y colocación de válvulas brida - brida Ø 150 mm</t>
  </si>
  <si>
    <t>Provisión y colocación de válvulas brida - brida Ø 200 mm</t>
  </si>
  <si>
    <t>Provisión y colocación de cañerias de PEAD - PN 16 Ø  20mm</t>
  </si>
  <si>
    <t>Provisión y colocación de cañerias de PEAD - PN 16 Ø  25mm</t>
  </si>
  <si>
    <t>Adaptador brida - enchufe  de °H°F PN 10 Ø 200 mm</t>
  </si>
  <si>
    <t>Adaptador brida - enchufe  de °H°F PN 10 Ø 250 mm</t>
  </si>
  <si>
    <t>PRECIO TOTAL</t>
  </si>
  <si>
    <t>Reducción FITTOM - PN 16 Ø  160/110 mm</t>
  </si>
  <si>
    <t>Reducción FITTOM - PN 16 Ø  200/160 mm</t>
  </si>
  <si>
    <t>Reducción FITTOM - PN 16 Ø  250/200 mm</t>
  </si>
  <si>
    <t>Codo FITTOM 45º - PN 16 Ø  110 mm</t>
  </si>
  <si>
    <t>Codo FITTOM 90º - PN 16 Ø  110 mm</t>
  </si>
  <si>
    <t>Codo FITTOM 90º - PN 16 Ø  160 mm</t>
  </si>
  <si>
    <t>Codo FITTOM 90º - PN 16 Ø  200 mm</t>
  </si>
  <si>
    <t>Codo FITTOM 45º - PN 16 Ø  160 mm</t>
  </si>
  <si>
    <t>Codo FITTOM 45º - PN 16 Ø  200 mm</t>
  </si>
  <si>
    <t>Unión de correr FITTOM - PN 16 Ø  110 mm</t>
  </si>
  <si>
    <t>Unión de correr FITTOM - PN 16 Ø  160 mm</t>
  </si>
  <si>
    <t>Unión de correr FITTOM - PN 16 Ø  200 mm</t>
  </si>
  <si>
    <t>Tee tres enchufe de °H°F - PN 10 Ø  160x60 mm</t>
  </si>
  <si>
    <t>Tee tres enchufe de °H°F - PN 10 Ø  160x110 mm</t>
  </si>
  <si>
    <t>Tee tres enchufe de °H°F - PN 10 Ø  200x60 mm</t>
  </si>
  <si>
    <t>Tee tres enchufe de °H°F - PN 10 Ø  200x110 mm</t>
  </si>
  <si>
    <t>Collar de toma en carga de PP - PN 16  Ø  160X1"</t>
  </si>
  <si>
    <t>Collar de toma en carga de PP - PN 16  Ø  160X3/4"</t>
  </si>
  <si>
    <t>Relleno de hasta 20 cm sobre la tubería</t>
  </si>
  <si>
    <t>Unión universal ultraquick °H°F - PN 10 Ø  200 mm</t>
  </si>
  <si>
    <t>Unión universal ultralink °H°F - PN 10 Ø  250 mm</t>
  </si>
  <si>
    <t>Unión universal ultralink °H°F - PN 10 Ø  300 mm</t>
  </si>
  <si>
    <t>Unión universal ultralink °H°F - PN 10 Ø  400 mm</t>
  </si>
  <si>
    <t>Unión universal ultralink °H°F - PN 10 Ø  350 mm</t>
  </si>
  <si>
    <t>Unión universal ultralink °H°F - PN 10 Ø  500 mm</t>
  </si>
  <si>
    <t>Unión universal ultralink °H°F - PN 10 Ø  600 mm</t>
  </si>
  <si>
    <t>Collarín de toma de HF - PN 10 Ø 110X50 mm</t>
  </si>
  <si>
    <t>Collarín de toma de HF - PN 10 Ø 160X50 mm</t>
  </si>
  <si>
    <t>Collarín de toma de HF - PN 10 Ø 200X50 mm</t>
  </si>
  <si>
    <t>Tee tres enchufe de °H°F - PN 10 Ø  160x160 mm</t>
  </si>
  <si>
    <t>Tee tres enchufe de °H°F - PN 10 Ø  200x160 mm</t>
  </si>
  <si>
    <t>Tee tres enchufe de °H°F - PN 10 Ø  200x200 mm</t>
  </si>
  <si>
    <t>9.13</t>
  </si>
  <si>
    <t>9.14</t>
  </si>
  <si>
    <t>PROVISION Y COLOCACION DE ACCESORIOS DE HIERRO FUNDIDO PARA PVC-O</t>
  </si>
  <si>
    <t>PROVISION Y COLOCACION DE ACCESORIOS DE HIERRO FUNDIDO DUCTIL</t>
  </si>
  <si>
    <t>PROVISION Y COLOCACION DE TUBERIAS DE PLASTICOS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</si>
  <si>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</si>
  <si>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</si>
  <si>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</si>
  <si>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</si>
  <si>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</si>
  <si>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</si>
  <si>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</si>
  <si>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</si>
  <si>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</si>
  <si>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12.2</t>
  </si>
  <si>
    <t>12.3</t>
  </si>
  <si>
    <t>12.1</t>
  </si>
  <si>
    <t>7.2</t>
  </si>
  <si>
    <t>8.3</t>
  </si>
  <si>
    <t>8.4</t>
  </si>
  <si>
    <t>8.5</t>
  </si>
  <si>
    <t>8.6</t>
  </si>
  <si>
    <t>8.7</t>
  </si>
  <si>
    <t>8.8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</si>
  <si>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</si>
  <si>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</si>
  <si>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</si>
  <si>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</si>
  <si>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</si>
  <si>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</si>
  <si>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</si>
  <si>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</si>
  <si>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</si>
  <si>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</si>
  <si>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</si>
  <si>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</si>
  <si>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</si>
  <si>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</si>
  <si>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</si>
  <si>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</si>
  <si>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</si>
  <si>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</si>
  <si>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8.30</t>
  </si>
  <si>
    <t>8.31</t>
  </si>
  <si>
    <t>8.32</t>
  </si>
  <si>
    <t>8.33</t>
  </si>
  <si>
    <t>8.34</t>
  </si>
  <si>
    <t>8.35</t>
  </si>
  <si>
    <t>8.36</t>
  </si>
  <si>
    <t>8.37</t>
  </si>
  <si>
    <t>8.9</t>
  </si>
  <si>
    <t>12.4</t>
  </si>
  <si>
    <t>12.5</t>
  </si>
  <si>
    <t>12.6</t>
  </si>
  <si>
    <t>12.7</t>
  </si>
  <si>
    <t>12.8</t>
  </si>
  <si>
    <t>12.9</t>
  </si>
  <si>
    <t>Collar de toma de PP - PN 10  Ø  200X3/4"</t>
  </si>
  <si>
    <t>Collar de toma de PP - PN 10  Ø  200X1"</t>
  </si>
  <si>
    <t>Collar de toma de PP - PN 10  Ø  250X3/4"</t>
  </si>
  <si>
    <t>Collar de toma de PP - PN 10  Ø  250X1"</t>
  </si>
  <si>
    <t>8.38</t>
  </si>
  <si>
    <t>8.39</t>
  </si>
  <si>
    <t>8.19</t>
  </si>
  <si>
    <t>5.6</t>
  </si>
  <si>
    <t>Provisión y colocación de válvulas brida - brida Ø 250 mm</t>
  </si>
  <si>
    <t>9.15</t>
  </si>
  <si>
    <t>Collarín de toma de HF - PN 10 Ø 250X50 mm</t>
  </si>
  <si>
    <t>8.40</t>
  </si>
  <si>
    <t>Codo FITTOM 90º - PN 16 Ø  250 mm</t>
  </si>
  <si>
    <t>13.1</t>
  </si>
  <si>
    <t>Limpieza interna del registro de hormigón armado, limpieza superficial de las aductoras, eliminación de alimañas. Con retiro y disposición final del material extraído</t>
  </si>
  <si>
    <t>gl</t>
  </si>
  <si>
    <t>Retiro del cableado y ducteado de los macro medidores existentes con disposición final del material extraído</t>
  </si>
  <si>
    <t>Desmontaje de macro medidor existente marca Krohne Conaut DN500 y montaje del nuevo macro medidor Siemens DN500</t>
  </si>
  <si>
    <t>Provisión de junta plana de goma DN500 de 20 orificios con dureza hasta 75 shore A</t>
  </si>
  <si>
    <t>Provisión de aro de goma para junta de montaje marca CMB DN500</t>
  </si>
  <si>
    <t>Pernos con tornillos M24 de acero galvanizado y arandelas</t>
  </si>
  <si>
    <t>Desmontaje de macro medidor existente marca Krohne Conaut DN600 y montaje del nuevo macro medidor Siemens DN600</t>
  </si>
  <si>
    <t>Provisión de junta plana de goma DN600 de 20 orificios con dureza hasta 75 shore A</t>
  </si>
  <si>
    <t>Provisión de aro de goma para junta de montaje marca CMB DN600</t>
  </si>
  <si>
    <t>Pernos con tornillos M28 de acero galvanizado y arandelas</t>
  </si>
  <si>
    <t>Desmontaje de macro medidor existente marca Krohne Conaut DN700 y montaje del nuevo macro medidor Siemens DN700</t>
  </si>
  <si>
    <t>Provisión de niple brida-brida de acero al carbono según especificaciones en plano</t>
  </si>
  <si>
    <t>Provisión de junta plana de goma DN700 de 28 orificios con dureza hasta 75 shore A</t>
  </si>
  <si>
    <t>Provisión de junta plana de goma DN700 de 24 orificios con dureza hasta 75 shore A</t>
  </si>
  <si>
    <t>Provisión de aro de goma para junta de montaje marca CMB DN700</t>
  </si>
  <si>
    <t>Pernos con tornillos M30 de acero galvanizado y arandelas</t>
  </si>
  <si>
    <t>Provisión e instalación de cable de bobinas L=40m según especificaciones técninas</t>
  </si>
  <si>
    <t>Provisión e instalación de cable de electrodos L=40m según espeficaciones técnicas</t>
  </si>
  <si>
    <t>Readecuación del nicho de medición (incl. remiendos, pintura antióxido, nuevos soportes, etc.)</t>
  </si>
  <si>
    <t>Provisión y montaje de electroductos desde macro medidor hasta nicho de medición</t>
  </si>
  <si>
    <t>Verificación de alimentación eléctrica existente y conexión de los equipos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</si>
  <si>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</si>
  <si>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</si>
  <si>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</si>
  <si>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</si>
  <si>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</si>
  <si>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</si>
  <si>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</si>
  <si>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</si>
  <si>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</si>
  <si>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</si>
  <si>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</si>
  <si>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</si>
  <si>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</si>
  <si>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</si>
  <si>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</si>
  <si>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</si>
  <si>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</si>
  <si>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</si>
  <si>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</si>
  <si>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</si>
  <si>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LOTE 2 . CAMBIO DE MACRO MEDIDORES EN EL CENTRO DE DISTRIBUCION COLEGIALES</t>
  </si>
  <si>
    <t>LOTE 1 Rehabilitación y Reemplazo de Tramos en Redes de Abastecimiento de Agua en Lambaré́ - Sector Nº 01</t>
  </si>
  <si>
    <t>LOTE 1  Rehabilitación y Reemplazo de Tramos en Redes de Abastecimiento de Agua en Lambaré́ - Sector Nº 02</t>
  </si>
  <si>
    <t>LOTE 1  Rehabilitación y Reemplazo de Tramos en Redes de Abastecimiento de Agua en Lambaré́ - Sector Nº 09</t>
  </si>
  <si>
    <t>LOTE 1  Rehabilitación y Reemplazo de Tramos en Redes de Abastecimiento de Agua en Lambaré́ - Sector Nº 15</t>
  </si>
  <si>
    <t>LOTE 1  Rehabilitación y Reemplazo de Tramos en Redes de Abastecimiento de Agua en Lambaré́ - Sector Nº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</si>
</sst>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-* #,##0.00\ _P_t_s_-;\-* #,##0.00\ _P_t_s_-;_-* \-??\ _P_t_s_-;_-@_-"/>
    <numFmt numFmtId="166" formatCode="_(* #,##0_);_(* \(#,##0\);_(* \-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9" fillId="0" borderId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3" fontId="4" fillId="0" borderId="2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166" fontId="10" fillId="0" borderId="1" xfId="1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2" fillId="0" borderId="0" xfId="0" applyFont="1"/>
    <xf numFmtId="0" fontId="13" fillId="2" borderId="0" xfId="0" applyFont="1" applyFill="1" applyAlignment="1">
      <alignment horizontal="left"/>
    </xf>
    <xf numFmtId="0" fontId="1" fillId="0" borderId="14" xfId="0" applyFont="1" applyBorder="1" applyAlignment="1">
      <alignment horizontal="center" vertical="center"/>
    </xf>
    <xf numFmtId="4" fontId="0" fillId="0" borderId="0" xfId="0" applyNumberFormat="1"/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164" fontId="0" fillId="0" borderId="0" xfId="0" applyNumberFormat="1"/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Millares_Computo met y presup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35"/>
  <sheetViews>
    <sheetView view="pageBreakPreview" zoomScaleNormal="100" zoomScaleSheetLayoutView="100" workbookViewId="0">
      <selection activeCell="H2" sqref="H2"/>
    </sheetView>
  </sheetViews>
  <sheetFormatPr baseColWidth="10" defaultRowHeight="14.4" x14ac:dyDescent="0.3"/>
  <cols>
    <col min="2" max="2" width="8.5546875" customWidth="1"/>
    <col min="3" max="3" width="58.109375" customWidth="1"/>
    <col min="6" max="6" width="14.44140625" customWidth="1"/>
    <col min="7" max="7" width="16.44140625" customWidth="1"/>
  </cols>
  <sheetData>
    <row r="2" spans="2:9" ht="47.1" customHeight="1" x14ac:dyDescent="0.3">
      <c r="B2" s="40" t="s">
        <v>268</v>
      </c>
      <c r="C2" s="41"/>
      <c r="D2" s="41"/>
      <c r="E2" s="41"/>
      <c r="F2" s="41"/>
      <c r="G2" s="41"/>
      <c r="H2" s="7"/>
      <c r="I2" s="7"/>
    </row>
    <row r="3" spans="2:9" x14ac:dyDescent="0.3">
      <c r="B3" s="34" t="s">
        <v>0</v>
      </c>
      <c r="C3" s="36" t="s">
        <v>1</v>
      </c>
      <c r="D3" s="36" t="s">
        <v>2</v>
      </c>
      <c r="E3" s="36" t="s">
        <v>3</v>
      </c>
      <c r="F3" s="1"/>
      <c r="G3" s="1"/>
    </row>
    <row r="4" spans="2:9" x14ac:dyDescent="0.3">
      <c r="B4" s="35"/>
      <c r="C4" s="35"/>
      <c r="D4" s="35"/>
      <c r="E4" s="35"/>
      <c r="F4" s="2" t="s">
        <v>4</v>
      </c>
      <c r="G4" s="2" t="s">
        <v>121</v>
      </c>
    </row>
    <row r="5" spans="2:9" x14ac:dyDescent="0.3">
      <c r="B5" s="35"/>
      <c r="C5" s="35"/>
      <c r="D5" s="35"/>
      <c r="E5" s="35"/>
      <c r="F5" s="2" t="s">
        <v>5</v>
      </c>
      <c r="G5" s="2" t="s">
        <v>5</v>
      </c>
    </row>
    <row r="6" spans="2:9" ht="15" customHeight="1" x14ac:dyDescent="0.3">
      <c r="B6" s="3">
        <v>1</v>
      </c>
      <c r="C6" s="4" t="s">
        <v>6</v>
      </c>
      <c r="D6" s="5"/>
      <c r="E6" s="6"/>
      <c r="F6" s="2"/>
      <c r="G6" s="2"/>
    </row>
    <row r="7" spans="2:9" ht="15" customHeight="1" x14ac:dyDescent="0.3">
      <c r="B7" s="3" t="s">
        <v>7</v>
      </c>
      <c r="C7" s="18" t="s">
        <v>8</v>
      </c>
      <c r="D7" s="5" t="s">
        <v>9</v>
      </c>
      <c r="E7" s="19">
        <v>780</v>
      </c>
      <c r="F7" s="8"/>
      <c r="G7" s="8">
        <f>+E7*F7</f>
        <v>0</v>
      </c>
    </row>
    <row r="8" spans="2:9" ht="15" customHeight="1" x14ac:dyDescent="0.3">
      <c r="B8" s="3" t="s">
        <v>10</v>
      </c>
      <c r="C8" s="18" t="s">
        <v>11</v>
      </c>
      <c r="D8" s="5" t="s">
        <v>9</v>
      </c>
      <c r="E8" s="19">
        <v>800</v>
      </c>
      <c r="F8" s="8"/>
      <c r="G8" s="8">
        <f t="shared" ref="G8:G10" si="0">+E8*F8</f>
        <v>0</v>
      </c>
    </row>
    <row r="9" spans="2:9" ht="15" customHeight="1" x14ac:dyDescent="0.3">
      <c r="B9" s="3" t="s">
        <v>12</v>
      </c>
      <c r="C9" s="18" t="s">
        <v>13</v>
      </c>
      <c r="D9" s="5" t="s">
        <v>9</v>
      </c>
      <c r="E9" s="19">
        <v>50</v>
      </c>
      <c r="F9" s="8"/>
      <c r="G9" s="8">
        <f t="shared" si="0"/>
        <v>0</v>
      </c>
    </row>
    <row r="10" spans="2:9" ht="15" customHeight="1" x14ac:dyDescent="0.3">
      <c r="B10" s="3" t="s">
        <v>14</v>
      </c>
      <c r="C10" s="18" t="s">
        <v>15</v>
      </c>
      <c r="D10" s="5" t="s">
        <v>9</v>
      </c>
      <c r="E10" s="19">
        <v>266</v>
      </c>
      <c r="F10" s="8"/>
      <c r="G10" s="8">
        <f t="shared" si="0"/>
        <v>0</v>
      </c>
    </row>
    <row r="11" spans="2:9" ht="15" customHeight="1" x14ac:dyDescent="0.3">
      <c r="B11" s="3"/>
      <c r="C11" s="6"/>
      <c r="D11" s="6"/>
      <c r="E11" s="6"/>
      <c r="F11" s="20"/>
      <c r="G11" s="8"/>
    </row>
    <row r="12" spans="2:9" ht="15" customHeight="1" x14ac:dyDescent="0.3">
      <c r="B12" s="3">
        <v>2</v>
      </c>
      <c r="C12" s="4" t="s">
        <v>16</v>
      </c>
      <c r="D12" s="5"/>
      <c r="E12" s="21"/>
      <c r="F12" s="8"/>
      <c r="G12" s="8"/>
    </row>
    <row r="13" spans="2:9" ht="15" customHeight="1" x14ac:dyDescent="0.3">
      <c r="B13" s="3" t="s">
        <v>17</v>
      </c>
      <c r="C13" s="18" t="s">
        <v>18</v>
      </c>
      <c r="D13" s="5" t="s">
        <v>19</v>
      </c>
      <c r="E13" s="19">
        <v>1800</v>
      </c>
      <c r="F13" s="8"/>
      <c r="G13" s="8">
        <f>+E13*F13</f>
        <v>0</v>
      </c>
    </row>
    <row r="14" spans="2:9" ht="15" customHeight="1" x14ac:dyDescent="0.3">
      <c r="B14" s="3"/>
      <c r="C14" s="18"/>
      <c r="D14" s="5"/>
      <c r="E14" s="19"/>
      <c r="F14" s="8"/>
      <c r="G14" s="8"/>
    </row>
    <row r="15" spans="2:9" ht="15" customHeight="1" x14ac:dyDescent="0.3">
      <c r="B15" s="3">
        <v>3</v>
      </c>
      <c r="C15" s="4" t="s">
        <v>20</v>
      </c>
      <c r="D15" s="5"/>
      <c r="E15" s="19"/>
      <c r="F15" s="8"/>
      <c r="G15" s="8"/>
    </row>
    <row r="16" spans="2:9" ht="15" customHeight="1" x14ac:dyDescent="0.3">
      <c r="B16" s="3" t="s">
        <v>21</v>
      </c>
      <c r="C16" s="18" t="s">
        <v>22</v>
      </c>
      <c r="D16" s="5" t="s">
        <v>19</v>
      </c>
      <c r="E16" s="19">
        <v>150</v>
      </c>
      <c r="F16" s="8"/>
      <c r="G16" s="8">
        <f>+E16*F16</f>
        <v>0</v>
      </c>
    </row>
    <row r="17" spans="2:7" ht="15" customHeight="1" x14ac:dyDescent="0.3">
      <c r="B17" s="3"/>
      <c r="C17" s="18"/>
      <c r="D17" s="5"/>
      <c r="E17" s="19"/>
      <c r="F17" s="8"/>
      <c r="G17" s="8"/>
    </row>
    <row r="18" spans="2:7" ht="15" customHeight="1" x14ac:dyDescent="0.3">
      <c r="B18" s="3">
        <v>4</v>
      </c>
      <c r="C18" s="4" t="s">
        <v>158</v>
      </c>
      <c r="D18" s="5"/>
      <c r="E18" s="19"/>
      <c r="F18" s="8"/>
      <c r="G18" s="8"/>
    </row>
    <row r="19" spans="2:7" ht="15" customHeight="1" x14ac:dyDescent="0.3">
      <c r="B19" s="3" t="s">
        <v>23</v>
      </c>
      <c r="C19" s="18" t="s">
        <v>24</v>
      </c>
      <c r="D19" s="5" t="s">
        <v>25</v>
      </c>
      <c r="E19" s="19">
        <v>270</v>
      </c>
      <c r="F19" s="12"/>
      <c r="G19" s="8">
        <f>+E19*F19</f>
        <v>0</v>
      </c>
    </row>
    <row r="20" spans="2:7" ht="15" customHeight="1" x14ac:dyDescent="0.3">
      <c r="B20" s="3" t="s">
        <v>26</v>
      </c>
      <c r="C20" s="18" t="s">
        <v>27</v>
      </c>
      <c r="D20" s="5" t="s">
        <v>25</v>
      </c>
      <c r="E20" s="19">
        <v>110</v>
      </c>
      <c r="F20" s="12"/>
      <c r="G20" s="8">
        <f t="shared" ref="G20:G23" si="1">+E20*F20</f>
        <v>0</v>
      </c>
    </row>
    <row r="21" spans="2:7" ht="15" customHeight="1" x14ac:dyDescent="0.3">
      <c r="B21" s="3" t="s">
        <v>28</v>
      </c>
      <c r="C21" s="18" t="s">
        <v>104</v>
      </c>
      <c r="D21" s="5" t="s">
        <v>25</v>
      </c>
      <c r="E21" s="19">
        <v>0</v>
      </c>
      <c r="F21" s="12"/>
      <c r="G21" s="8">
        <f t="shared" si="1"/>
        <v>0</v>
      </c>
    </row>
    <row r="22" spans="2:7" ht="15" customHeight="1" x14ac:dyDescent="0.3">
      <c r="B22" s="3" t="s">
        <v>29</v>
      </c>
      <c r="C22" s="18" t="s">
        <v>110</v>
      </c>
      <c r="D22" s="5" t="s">
        <v>25</v>
      </c>
      <c r="E22" s="19">
        <v>0</v>
      </c>
      <c r="F22" s="12"/>
      <c r="G22" s="8">
        <f t="shared" si="1"/>
        <v>0</v>
      </c>
    </row>
    <row r="23" spans="2:7" ht="15" customHeight="1" x14ac:dyDescent="0.3">
      <c r="B23" s="3" t="s">
        <v>106</v>
      </c>
      <c r="C23" s="18" t="s">
        <v>105</v>
      </c>
      <c r="D23" s="5" t="s">
        <v>25</v>
      </c>
      <c r="E23" s="19">
        <v>1550</v>
      </c>
      <c r="F23" s="12"/>
      <c r="G23" s="8">
        <f t="shared" si="1"/>
        <v>0</v>
      </c>
    </row>
    <row r="24" spans="2:7" ht="15" customHeight="1" x14ac:dyDescent="0.3">
      <c r="B24" s="3" t="s">
        <v>107</v>
      </c>
      <c r="C24" s="18" t="s">
        <v>117</v>
      </c>
      <c r="D24" s="5" t="s">
        <v>25</v>
      </c>
      <c r="E24" s="19">
        <v>800</v>
      </c>
      <c r="F24" s="12"/>
      <c r="G24" s="8">
        <f>+E24*F24</f>
        <v>0</v>
      </c>
    </row>
    <row r="25" spans="2:7" ht="15" customHeight="1" x14ac:dyDescent="0.3">
      <c r="B25" s="3" t="s">
        <v>108</v>
      </c>
      <c r="C25" s="18" t="s">
        <v>118</v>
      </c>
      <c r="D25" s="5" t="s">
        <v>25</v>
      </c>
      <c r="E25" s="19">
        <v>110</v>
      </c>
      <c r="F25" s="12"/>
      <c r="G25" s="8">
        <f>+E25*F25</f>
        <v>0</v>
      </c>
    </row>
    <row r="26" spans="2:7" ht="15" customHeight="1" x14ac:dyDescent="0.3">
      <c r="B26" s="3"/>
      <c r="C26" s="18"/>
      <c r="D26" s="5"/>
      <c r="E26" s="19"/>
      <c r="F26" s="12"/>
      <c r="G26" s="11"/>
    </row>
    <row r="27" spans="2:7" ht="15" customHeight="1" x14ac:dyDescent="0.3">
      <c r="B27" s="3">
        <v>5</v>
      </c>
      <c r="C27" s="4" t="s">
        <v>30</v>
      </c>
      <c r="D27" s="5"/>
      <c r="E27" s="19"/>
      <c r="F27" s="22"/>
      <c r="G27" s="8"/>
    </row>
    <row r="28" spans="2:7" ht="15" customHeight="1" x14ac:dyDescent="0.3">
      <c r="B28" s="3" t="s">
        <v>31</v>
      </c>
      <c r="C28" s="18" t="s">
        <v>113</v>
      </c>
      <c r="D28" s="5" t="s">
        <v>32</v>
      </c>
      <c r="E28" s="19">
        <v>12</v>
      </c>
      <c r="F28" s="8"/>
      <c r="G28" s="8">
        <f t="shared" ref="G28:G33" si="2">+E28*F28</f>
        <v>0</v>
      </c>
    </row>
    <row r="29" spans="2:7" ht="15" customHeight="1" x14ac:dyDescent="0.3">
      <c r="B29" s="3" t="s">
        <v>33</v>
      </c>
      <c r="C29" s="18" t="s">
        <v>114</v>
      </c>
      <c r="D29" s="5" t="s">
        <v>32</v>
      </c>
      <c r="E29" s="19">
        <v>2</v>
      </c>
      <c r="F29" s="8"/>
      <c r="G29" s="8">
        <f t="shared" si="2"/>
        <v>0</v>
      </c>
    </row>
    <row r="30" spans="2:7" ht="15" customHeight="1" x14ac:dyDescent="0.3">
      <c r="B30" s="3" t="s">
        <v>34</v>
      </c>
      <c r="C30" s="18" t="s">
        <v>115</v>
      </c>
      <c r="D30" s="5" t="s">
        <v>32</v>
      </c>
      <c r="E30" s="19">
        <v>0</v>
      </c>
      <c r="F30" s="8"/>
      <c r="G30" s="8">
        <f t="shared" si="2"/>
        <v>0</v>
      </c>
    </row>
    <row r="31" spans="2:7" ht="15" customHeight="1" x14ac:dyDescent="0.3">
      <c r="B31" s="3" t="s">
        <v>111</v>
      </c>
      <c r="C31" s="18" t="s">
        <v>116</v>
      </c>
      <c r="D31" s="5" t="s">
        <v>32</v>
      </c>
      <c r="E31" s="19">
        <v>0</v>
      </c>
      <c r="F31" s="8"/>
      <c r="G31" s="8">
        <f t="shared" si="2"/>
        <v>0</v>
      </c>
    </row>
    <row r="32" spans="2:7" ht="15" customHeight="1" x14ac:dyDescent="0.3">
      <c r="B32" s="3" t="s">
        <v>112</v>
      </c>
      <c r="C32" s="18" t="s">
        <v>219</v>
      </c>
      <c r="D32" s="5" t="s">
        <v>32</v>
      </c>
      <c r="E32" s="19">
        <v>3</v>
      </c>
      <c r="F32" s="8"/>
      <c r="G32" s="8">
        <f t="shared" si="2"/>
        <v>0</v>
      </c>
    </row>
    <row r="33" spans="2:7" ht="15" customHeight="1" x14ac:dyDescent="0.3">
      <c r="B33" s="3" t="s">
        <v>218</v>
      </c>
      <c r="C33" s="18" t="s">
        <v>35</v>
      </c>
      <c r="D33" s="5" t="s">
        <v>32</v>
      </c>
      <c r="E33" s="19">
        <f>+E28+E29+E30+E31+E32</f>
        <v>17</v>
      </c>
      <c r="F33" s="8"/>
      <c r="G33" s="8">
        <f t="shared" si="2"/>
        <v>0</v>
      </c>
    </row>
    <row r="34" spans="2:7" ht="15" customHeight="1" x14ac:dyDescent="0.3">
      <c r="B34" s="3"/>
      <c r="C34" s="18"/>
      <c r="D34" s="5"/>
      <c r="E34" s="5"/>
      <c r="F34" s="22"/>
      <c r="G34" s="8"/>
    </row>
    <row r="35" spans="2:7" ht="15" customHeight="1" x14ac:dyDescent="0.3">
      <c r="B35" s="3">
        <v>6</v>
      </c>
      <c r="C35" s="4" t="s">
        <v>36</v>
      </c>
      <c r="D35" s="5"/>
      <c r="E35" s="19"/>
      <c r="F35" s="8"/>
      <c r="G35" s="8"/>
    </row>
    <row r="36" spans="2:7" ht="15" customHeight="1" x14ac:dyDescent="0.3">
      <c r="B36" s="3" t="s">
        <v>37</v>
      </c>
      <c r="C36" s="23" t="s">
        <v>140</v>
      </c>
      <c r="D36" s="5" t="s">
        <v>19</v>
      </c>
      <c r="E36" s="19">
        <v>540</v>
      </c>
      <c r="F36" s="8"/>
      <c r="G36" s="8">
        <f t="shared" ref="G36" si="3">+E36*F36</f>
        <v>0</v>
      </c>
    </row>
    <row r="37" spans="2:7" ht="15" customHeight="1" x14ac:dyDescent="0.3">
      <c r="B37" s="3"/>
      <c r="C37" s="18"/>
      <c r="D37" s="5"/>
      <c r="E37" s="19"/>
      <c r="F37" s="8"/>
      <c r="G37" s="8"/>
    </row>
    <row r="38" spans="2:7" ht="15" customHeight="1" x14ac:dyDescent="0.3">
      <c r="B38" s="3">
        <v>7</v>
      </c>
      <c r="C38" s="4" t="s">
        <v>38</v>
      </c>
      <c r="D38" s="5"/>
      <c r="E38" s="19"/>
      <c r="F38" s="8"/>
      <c r="G38" s="8"/>
    </row>
    <row r="39" spans="2:7" ht="15" customHeight="1" x14ac:dyDescent="0.3">
      <c r="B39" s="3" t="s">
        <v>39</v>
      </c>
      <c r="C39" s="18" t="s">
        <v>40</v>
      </c>
      <c r="D39" s="5" t="s">
        <v>19</v>
      </c>
      <c r="E39" s="19">
        <v>265</v>
      </c>
      <c r="F39" s="24"/>
      <c r="G39" s="8">
        <f t="shared" ref="G39:G40" si="4">+E39*F39</f>
        <v>0</v>
      </c>
    </row>
    <row r="40" spans="2:7" ht="15" customHeight="1" x14ac:dyDescent="0.3">
      <c r="B40" s="3" t="s">
        <v>171</v>
      </c>
      <c r="C40" s="18" t="s">
        <v>41</v>
      </c>
      <c r="D40" s="5" t="s">
        <v>19</v>
      </c>
      <c r="E40" s="19">
        <v>1055</v>
      </c>
      <c r="F40" s="24"/>
      <c r="G40" s="8">
        <f t="shared" si="4"/>
        <v>0</v>
      </c>
    </row>
    <row r="41" spans="2:7" ht="15" customHeight="1" x14ac:dyDescent="0.3">
      <c r="B41" s="3"/>
      <c r="C41" s="18"/>
      <c r="D41" s="5"/>
      <c r="E41" s="19"/>
      <c r="F41" s="8"/>
      <c r="G41" s="8"/>
    </row>
    <row r="42" spans="2:7" ht="15" customHeight="1" x14ac:dyDescent="0.3">
      <c r="B42" s="3">
        <v>8</v>
      </c>
      <c r="C42" s="4" t="s">
        <v>42</v>
      </c>
      <c r="D42" s="5"/>
      <c r="E42" s="19"/>
      <c r="F42" s="8"/>
      <c r="G42" s="8"/>
    </row>
    <row r="43" spans="2:7" ht="15" customHeight="1" x14ac:dyDescent="0.3">
      <c r="B43" s="3" t="s">
        <v>43</v>
      </c>
      <c r="C43" s="18" t="s">
        <v>44</v>
      </c>
      <c r="D43" s="5" t="s">
        <v>32</v>
      </c>
      <c r="E43" s="19">
        <v>1</v>
      </c>
      <c r="F43" s="8"/>
      <c r="G43" s="8">
        <f t="shared" ref="G43:G82" si="5">+E43*F43</f>
        <v>0</v>
      </c>
    </row>
    <row r="44" spans="2:7" ht="15" customHeight="1" x14ac:dyDescent="0.3">
      <c r="B44" s="3" t="s">
        <v>45</v>
      </c>
      <c r="C44" s="18" t="s">
        <v>46</v>
      </c>
      <c r="D44" s="5" t="s">
        <v>32</v>
      </c>
      <c r="E44" s="19">
        <v>0</v>
      </c>
      <c r="F44" s="8"/>
      <c r="G44" s="8">
        <f t="shared" si="5"/>
        <v>0</v>
      </c>
    </row>
    <row r="45" spans="2:7" ht="15" customHeight="1" x14ac:dyDescent="0.3">
      <c r="B45" s="3" t="s">
        <v>172</v>
      </c>
      <c r="C45" s="18" t="s">
        <v>47</v>
      </c>
      <c r="D45" s="5" t="s">
        <v>32</v>
      </c>
      <c r="E45" s="19">
        <v>2</v>
      </c>
      <c r="F45" s="8"/>
      <c r="G45" s="8">
        <f t="shared" si="5"/>
        <v>0</v>
      </c>
    </row>
    <row r="46" spans="2:7" ht="15" customHeight="1" x14ac:dyDescent="0.3">
      <c r="B46" s="3" t="s">
        <v>173</v>
      </c>
      <c r="C46" s="18" t="s">
        <v>48</v>
      </c>
      <c r="D46" s="5" t="s">
        <v>32</v>
      </c>
      <c r="E46" s="19">
        <v>2</v>
      </c>
      <c r="F46" s="8"/>
      <c r="G46" s="8">
        <f t="shared" si="5"/>
        <v>0</v>
      </c>
    </row>
    <row r="47" spans="2:7" ht="15" customHeight="1" x14ac:dyDescent="0.3">
      <c r="B47" s="3" t="s">
        <v>174</v>
      </c>
      <c r="C47" s="18" t="s">
        <v>49</v>
      </c>
      <c r="D47" s="5" t="s">
        <v>32</v>
      </c>
      <c r="E47" s="19">
        <v>2</v>
      </c>
      <c r="F47" s="8"/>
      <c r="G47" s="8">
        <f t="shared" si="5"/>
        <v>0</v>
      </c>
    </row>
    <row r="48" spans="2:7" ht="15" customHeight="1" x14ac:dyDescent="0.3">
      <c r="B48" s="3" t="s">
        <v>175</v>
      </c>
      <c r="C48" s="18" t="s">
        <v>50</v>
      </c>
      <c r="D48" s="5" t="s">
        <v>32</v>
      </c>
      <c r="E48" s="19">
        <v>0</v>
      </c>
      <c r="F48" s="8"/>
      <c r="G48" s="8">
        <f t="shared" si="5"/>
        <v>0</v>
      </c>
    </row>
    <row r="49" spans="2:9" ht="15" customHeight="1" x14ac:dyDescent="0.3">
      <c r="B49" s="3" t="s">
        <v>176</v>
      </c>
      <c r="C49" s="18" t="s">
        <v>51</v>
      </c>
      <c r="D49" s="5" t="s">
        <v>32</v>
      </c>
      <c r="E49" s="19">
        <v>0</v>
      </c>
      <c r="F49" s="8"/>
      <c r="G49" s="8">
        <f t="shared" si="5"/>
        <v>0</v>
      </c>
    </row>
    <row r="50" spans="2:9" ht="15" customHeight="1" x14ac:dyDescent="0.3">
      <c r="B50" s="3" t="s">
        <v>177</v>
      </c>
      <c r="C50" s="18" t="s">
        <v>52</v>
      </c>
      <c r="D50" s="5" t="s">
        <v>32</v>
      </c>
      <c r="E50" s="19">
        <v>0</v>
      </c>
      <c r="F50" s="8"/>
      <c r="G50" s="8">
        <f t="shared" si="5"/>
        <v>0</v>
      </c>
    </row>
    <row r="51" spans="2:9" ht="15" customHeight="1" x14ac:dyDescent="0.3">
      <c r="B51" s="3" t="s">
        <v>204</v>
      </c>
      <c r="C51" s="18" t="s">
        <v>53</v>
      </c>
      <c r="D51" s="5" t="s">
        <v>32</v>
      </c>
      <c r="E51" s="19">
        <v>2</v>
      </c>
      <c r="F51" s="8"/>
      <c r="G51" s="8">
        <f t="shared" si="5"/>
        <v>0</v>
      </c>
    </row>
    <row r="52" spans="2:9" ht="15" customHeight="1" x14ac:dyDescent="0.3">
      <c r="B52" s="3" t="s">
        <v>178</v>
      </c>
      <c r="C52" s="18" t="s">
        <v>54</v>
      </c>
      <c r="D52" s="5" t="s">
        <v>32</v>
      </c>
      <c r="E52" s="19">
        <v>2</v>
      </c>
      <c r="F52" s="8"/>
      <c r="G52" s="8">
        <f t="shared" si="5"/>
        <v>0</v>
      </c>
    </row>
    <row r="53" spans="2:9" ht="15" customHeight="1" x14ac:dyDescent="0.3">
      <c r="B53" s="3" t="s">
        <v>179</v>
      </c>
      <c r="C53" s="18" t="s">
        <v>55</v>
      </c>
      <c r="D53" s="5" t="s">
        <v>32</v>
      </c>
      <c r="E53" s="19">
        <v>110</v>
      </c>
      <c r="F53" s="8"/>
      <c r="G53" s="8">
        <f t="shared" si="5"/>
        <v>0</v>
      </c>
    </row>
    <row r="54" spans="2:9" ht="15" customHeight="1" x14ac:dyDescent="0.3">
      <c r="B54" s="3" t="s">
        <v>180</v>
      </c>
      <c r="C54" s="18" t="s">
        <v>56</v>
      </c>
      <c r="D54" s="5" t="s">
        <v>32</v>
      </c>
      <c r="E54" s="19">
        <v>15</v>
      </c>
      <c r="F54" s="8"/>
      <c r="G54" s="8">
        <f t="shared" si="5"/>
        <v>0</v>
      </c>
    </row>
    <row r="55" spans="2:9" ht="15" customHeight="1" x14ac:dyDescent="0.3">
      <c r="B55" s="3" t="s">
        <v>181</v>
      </c>
      <c r="C55" s="18" t="s">
        <v>57</v>
      </c>
      <c r="D55" s="5" t="s">
        <v>32</v>
      </c>
      <c r="E55" s="19">
        <v>40</v>
      </c>
      <c r="F55" s="8"/>
      <c r="G55" s="8">
        <f t="shared" si="5"/>
        <v>0</v>
      </c>
      <c r="I55" s="17"/>
    </row>
    <row r="56" spans="2:9" ht="15" customHeight="1" x14ac:dyDescent="0.3">
      <c r="B56" s="3" t="s">
        <v>182</v>
      </c>
      <c r="C56" s="18" t="s">
        <v>58</v>
      </c>
      <c r="D56" s="5" t="s">
        <v>32</v>
      </c>
      <c r="E56" s="19">
        <v>4</v>
      </c>
      <c r="F56" s="8"/>
      <c r="G56" s="8">
        <f t="shared" si="5"/>
        <v>0</v>
      </c>
      <c r="I56" s="17"/>
    </row>
    <row r="57" spans="2:9" ht="15" customHeight="1" x14ac:dyDescent="0.3">
      <c r="B57" s="3" t="s">
        <v>183</v>
      </c>
      <c r="C57" s="18" t="s">
        <v>59</v>
      </c>
      <c r="D57" s="5" t="s">
        <v>32</v>
      </c>
      <c r="E57" s="19">
        <v>16</v>
      </c>
      <c r="F57" s="8"/>
      <c r="G57" s="8">
        <f t="shared" si="5"/>
        <v>0</v>
      </c>
      <c r="I57" s="17"/>
    </row>
    <row r="58" spans="2:9" ht="15" customHeight="1" x14ac:dyDescent="0.3">
      <c r="B58" s="3" t="s">
        <v>184</v>
      </c>
      <c r="C58" s="18" t="s">
        <v>60</v>
      </c>
      <c r="D58" s="5" t="s">
        <v>32</v>
      </c>
      <c r="E58" s="19">
        <v>3</v>
      </c>
      <c r="F58" s="8"/>
      <c r="G58" s="8">
        <f t="shared" si="5"/>
        <v>0</v>
      </c>
      <c r="I58" s="17"/>
    </row>
    <row r="59" spans="2:9" ht="15" customHeight="1" x14ac:dyDescent="0.3">
      <c r="B59" s="3" t="s">
        <v>185</v>
      </c>
      <c r="C59" s="18" t="s">
        <v>139</v>
      </c>
      <c r="D59" s="5" t="s">
        <v>32</v>
      </c>
      <c r="E59" s="19">
        <v>0</v>
      </c>
      <c r="F59" s="8"/>
      <c r="G59" s="8">
        <f t="shared" si="5"/>
        <v>0</v>
      </c>
    </row>
    <row r="60" spans="2:9" ht="15" customHeight="1" x14ac:dyDescent="0.3">
      <c r="B60" s="3" t="s">
        <v>186</v>
      </c>
      <c r="C60" s="18" t="s">
        <v>138</v>
      </c>
      <c r="D60" s="5" t="s">
        <v>32</v>
      </c>
      <c r="E60" s="19">
        <v>0</v>
      </c>
      <c r="F60" s="8"/>
      <c r="G60" s="8">
        <f t="shared" si="5"/>
        <v>0</v>
      </c>
    </row>
    <row r="61" spans="2:9" ht="15" customHeight="1" x14ac:dyDescent="0.3">
      <c r="B61" s="3" t="s">
        <v>217</v>
      </c>
      <c r="C61" s="18" t="s">
        <v>211</v>
      </c>
      <c r="D61" s="5" t="s">
        <v>32</v>
      </c>
      <c r="E61" s="19">
        <v>0</v>
      </c>
      <c r="F61" s="8"/>
      <c r="G61" s="8">
        <f t="shared" si="5"/>
        <v>0</v>
      </c>
    </row>
    <row r="62" spans="2:9" ht="15" customHeight="1" x14ac:dyDescent="0.3">
      <c r="B62" s="3" t="s">
        <v>187</v>
      </c>
      <c r="C62" s="18" t="s">
        <v>212</v>
      </c>
      <c r="D62" s="5" t="s">
        <v>32</v>
      </c>
      <c r="E62" s="19">
        <v>0</v>
      </c>
      <c r="F62" s="8"/>
      <c r="G62" s="8">
        <f t="shared" si="5"/>
        <v>0</v>
      </c>
    </row>
    <row r="63" spans="2:9" ht="15" customHeight="1" x14ac:dyDescent="0.3">
      <c r="B63" s="3" t="s">
        <v>188</v>
      </c>
      <c r="C63" s="18" t="s">
        <v>213</v>
      </c>
      <c r="D63" s="5" t="s">
        <v>32</v>
      </c>
      <c r="E63" s="19">
        <v>92</v>
      </c>
      <c r="F63" s="8"/>
      <c r="G63" s="8">
        <f t="shared" si="5"/>
        <v>0</v>
      </c>
    </row>
    <row r="64" spans="2:9" ht="15" customHeight="1" x14ac:dyDescent="0.3">
      <c r="B64" s="3" t="s">
        <v>189</v>
      </c>
      <c r="C64" s="18" t="s">
        <v>214</v>
      </c>
      <c r="D64" s="5" t="s">
        <v>32</v>
      </c>
      <c r="E64" s="19">
        <v>10</v>
      </c>
      <c r="F64" s="8"/>
      <c r="G64" s="8">
        <f t="shared" si="5"/>
        <v>0</v>
      </c>
    </row>
    <row r="65" spans="2:9" ht="15" customHeight="1" x14ac:dyDescent="0.3">
      <c r="B65" s="3" t="s">
        <v>190</v>
      </c>
      <c r="C65" s="18" t="s">
        <v>61</v>
      </c>
      <c r="D65" s="5" t="s">
        <v>32</v>
      </c>
      <c r="E65" s="19">
        <v>0</v>
      </c>
      <c r="F65" s="8"/>
      <c r="G65" s="8">
        <f t="shared" si="5"/>
        <v>0</v>
      </c>
    </row>
    <row r="66" spans="2:9" ht="15" customHeight="1" x14ac:dyDescent="0.3">
      <c r="B66" s="3" t="s">
        <v>191</v>
      </c>
      <c r="C66" s="18" t="s">
        <v>62</v>
      </c>
      <c r="D66" s="5" t="s">
        <v>32</v>
      </c>
      <c r="E66" s="19">
        <v>0</v>
      </c>
      <c r="F66" s="8"/>
      <c r="G66" s="8">
        <f t="shared" si="5"/>
        <v>0</v>
      </c>
    </row>
    <row r="67" spans="2:9" ht="15" customHeight="1" x14ac:dyDescent="0.3">
      <c r="B67" s="3" t="s">
        <v>192</v>
      </c>
      <c r="C67" s="18" t="s">
        <v>63</v>
      </c>
      <c r="D67" s="5" t="s">
        <v>32</v>
      </c>
      <c r="E67" s="19">
        <v>11</v>
      </c>
      <c r="F67" s="8"/>
      <c r="G67" s="8">
        <f t="shared" si="5"/>
        <v>0</v>
      </c>
    </row>
    <row r="68" spans="2:9" ht="15" customHeight="1" x14ac:dyDescent="0.3">
      <c r="B68" s="3" t="s">
        <v>193</v>
      </c>
      <c r="C68" s="18" t="s">
        <v>64</v>
      </c>
      <c r="D68" s="5" t="s">
        <v>32</v>
      </c>
      <c r="E68" s="19">
        <v>110</v>
      </c>
      <c r="F68" s="8"/>
      <c r="G68" s="8">
        <f t="shared" si="5"/>
        <v>0</v>
      </c>
    </row>
    <row r="69" spans="2:9" ht="15" customHeight="1" x14ac:dyDescent="0.3">
      <c r="B69" s="3" t="s">
        <v>194</v>
      </c>
      <c r="C69" s="18" t="s">
        <v>65</v>
      </c>
      <c r="D69" s="5" t="s">
        <v>32</v>
      </c>
      <c r="E69" s="19">
        <v>17</v>
      </c>
      <c r="F69" s="8"/>
      <c r="G69" s="8">
        <f t="shared" si="5"/>
        <v>0</v>
      </c>
    </row>
    <row r="70" spans="2:9" ht="15" customHeight="1" x14ac:dyDescent="0.3">
      <c r="B70" s="3" t="s">
        <v>195</v>
      </c>
      <c r="C70" s="18" t="s">
        <v>125</v>
      </c>
      <c r="D70" s="5" t="s">
        <v>32</v>
      </c>
      <c r="E70" s="19">
        <v>0</v>
      </c>
      <c r="F70" s="8"/>
      <c r="G70" s="8">
        <f t="shared" si="5"/>
        <v>0</v>
      </c>
    </row>
    <row r="71" spans="2:9" ht="15" customHeight="1" x14ac:dyDescent="0.3">
      <c r="B71" s="3" t="s">
        <v>195</v>
      </c>
      <c r="C71" s="18" t="s">
        <v>129</v>
      </c>
      <c r="D71" s="5" t="s">
        <v>32</v>
      </c>
      <c r="E71" s="19">
        <v>0</v>
      </c>
      <c r="F71" s="8"/>
      <c r="G71" s="8">
        <f t="shared" si="5"/>
        <v>0</v>
      </c>
    </row>
    <row r="72" spans="2:9" ht="15" customHeight="1" x14ac:dyDescent="0.3">
      <c r="B72" s="3" t="s">
        <v>196</v>
      </c>
      <c r="C72" s="18" t="s">
        <v>130</v>
      </c>
      <c r="D72" s="5" t="s">
        <v>32</v>
      </c>
      <c r="E72" s="19">
        <v>0</v>
      </c>
      <c r="F72" s="8"/>
      <c r="G72" s="8">
        <f t="shared" si="5"/>
        <v>0</v>
      </c>
    </row>
    <row r="73" spans="2:9" ht="15" customHeight="1" x14ac:dyDescent="0.3">
      <c r="B73" s="3" t="s">
        <v>197</v>
      </c>
      <c r="C73" s="18" t="s">
        <v>126</v>
      </c>
      <c r="D73" s="5" t="s">
        <v>32</v>
      </c>
      <c r="E73" s="19">
        <v>0</v>
      </c>
      <c r="F73" s="8"/>
      <c r="G73" s="8">
        <f t="shared" si="5"/>
        <v>0</v>
      </c>
    </row>
    <row r="74" spans="2:9" ht="15" customHeight="1" x14ac:dyDescent="0.3">
      <c r="B74" s="3" t="s">
        <v>198</v>
      </c>
      <c r="C74" s="18" t="s">
        <v>127</v>
      </c>
      <c r="D74" s="5" t="s">
        <v>32</v>
      </c>
      <c r="E74" s="19">
        <v>0</v>
      </c>
      <c r="F74" s="8"/>
      <c r="G74" s="8">
        <f t="shared" si="5"/>
        <v>0</v>
      </c>
    </row>
    <row r="75" spans="2:9" ht="15" customHeight="1" x14ac:dyDescent="0.3">
      <c r="B75" s="3" t="s">
        <v>199</v>
      </c>
      <c r="C75" s="18" t="s">
        <v>128</v>
      </c>
      <c r="D75" s="5" t="s">
        <v>32</v>
      </c>
      <c r="E75" s="19">
        <v>0</v>
      </c>
      <c r="F75" s="8"/>
      <c r="G75" s="8">
        <f t="shared" si="5"/>
        <v>0</v>
      </c>
      <c r="H75" s="14"/>
      <c r="I75" s="15"/>
    </row>
    <row r="76" spans="2:9" ht="15" customHeight="1" x14ac:dyDescent="0.3">
      <c r="B76" s="3" t="s">
        <v>200</v>
      </c>
      <c r="C76" s="18" t="s">
        <v>223</v>
      </c>
      <c r="D76" s="5" t="s">
        <v>32</v>
      </c>
      <c r="E76" s="19">
        <v>3</v>
      </c>
      <c r="F76" s="8"/>
      <c r="G76" s="8">
        <f t="shared" si="5"/>
        <v>0</v>
      </c>
      <c r="H76" s="14"/>
      <c r="I76" s="15"/>
    </row>
    <row r="77" spans="2:9" ht="15" customHeight="1" x14ac:dyDescent="0.3">
      <c r="B77" s="3" t="s">
        <v>201</v>
      </c>
      <c r="C77" s="18" t="s">
        <v>131</v>
      </c>
      <c r="D77" s="5" t="s">
        <v>32</v>
      </c>
      <c r="E77" s="19">
        <v>0</v>
      </c>
      <c r="F77" s="8"/>
      <c r="G77" s="8">
        <f t="shared" si="5"/>
        <v>0</v>
      </c>
    </row>
    <row r="78" spans="2:9" ht="15" customHeight="1" x14ac:dyDescent="0.3">
      <c r="B78" s="3" t="s">
        <v>202</v>
      </c>
      <c r="C78" s="18" t="s">
        <v>132</v>
      </c>
      <c r="D78" s="5" t="s">
        <v>32</v>
      </c>
      <c r="E78" s="19">
        <v>0</v>
      </c>
      <c r="F78" s="8"/>
      <c r="G78" s="8">
        <f t="shared" si="5"/>
        <v>0</v>
      </c>
    </row>
    <row r="79" spans="2:9" ht="15" customHeight="1" x14ac:dyDescent="0.3">
      <c r="B79" s="3" t="s">
        <v>203</v>
      </c>
      <c r="C79" s="18" t="s">
        <v>133</v>
      </c>
      <c r="D79" s="5" t="s">
        <v>32</v>
      </c>
      <c r="E79" s="19">
        <v>0</v>
      </c>
      <c r="F79" s="8"/>
      <c r="G79" s="8">
        <f t="shared" si="5"/>
        <v>0</v>
      </c>
    </row>
    <row r="80" spans="2:9" ht="15" customHeight="1" x14ac:dyDescent="0.3">
      <c r="B80" s="3" t="s">
        <v>215</v>
      </c>
      <c r="C80" s="18" t="s">
        <v>122</v>
      </c>
      <c r="D80" s="5" t="s">
        <v>32</v>
      </c>
      <c r="E80" s="19">
        <v>2</v>
      </c>
      <c r="F80" s="8"/>
      <c r="G80" s="8">
        <f t="shared" si="5"/>
        <v>0</v>
      </c>
    </row>
    <row r="81" spans="2:7" ht="15" customHeight="1" x14ac:dyDescent="0.3">
      <c r="B81" s="3" t="s">
        <v>216</v>
      </c>
      <c r="C81" s="18" t="s">
        <v>123</v>
      </c>
      <c r="D81" s="5" t="s">
        <v>32</v>
      </c>
      <c r="E81" s="19">
        <v>2</v>
      </c>
      <c r="F81" s="8"/>
      <c r="G81" s="8">
        <f t="shared" si="5"/>
        <v>0</v>
      </c>
    </row>
    <row r="82" spans="2:7" ht="15" customHeight="1" x14ac:dyDescent="0.3">
      <c r="B82" s="3" t="s">
        <v>222</v>
      </c>
      <c r="C82" s="18" t="s">
        <v>124</v>
      </c>
      <c r="D82" s="5" t="s">
        <v>32</v>
      </c>
      <c r="E82" s="19">
        <v>2</v>
      </c>
      <c r="F82" s="8"/>
      <c r="G82" s="8">
        <f t="shared" si="5"/>
        <v>0</v>
      </c>
    </row>
    <row r="83" spans="2:7" ht="15" customHeight="1" x14ac:dyDescent="0.3">
      <c r="B83" s="3"/>
      <c r="C83" s="18"/>
      <c r="D83" s="5"/>
      <c r="E83" s="19"/>
      <c r="F83" s="8"/>
      <c r="G83" s="8"/>
    </row>
    <row r="84" spans="2:7" ht="15" customHeight="1" x14ac:dyDescent="0.3">
      <c r="B84" s="3">
        <v>9</v>
      </c>
      <c r="C84" s="37" t="s">
        <v>156</v>
      </c>
      <c r="D84" s="38"/>
      <c r="E84" s="39"/>
      <c r="F84" s="8"/>
      <c r="G84" s="8"/>
    </row>
    <row r="85" spans="2:7" ht="15" customHeight="1" x14ac:dyDescent="0.3">
      <c r="B85" s="3" t="s">
        <v>66</v>
      </c>
      <c r="C85" s="18" t="s">
        <v>148</v>
      </c>
      <c r="D85" s="5" t="s">
        <v>32</v>
      </c>
      <c r="E85" s="19">
        <v>0</v>
      </c>
      <c r="F85" s="8"/>
      <c r="G85" s="8">
        <f t="shared" ref="G85:G129" si="6">+E85*F85</f>
        <v>0</v>
      </c>
    </row>
    <row r="86" spans="2:7" ht="15" customHeight="1" x14ac:dyDescent="0.3">
      <c r="B86" s="3" t="s">
        <v>68</v>
      </c>
      <c r="C86" s="18" t="s">
        <v>149</v>
      </c>
      <c r="D86" s="5" t="s">
        <v>32</v>
      </c>
      <c r="E86" s="19">
        <v>0</v>
      </c>
      <c r="F86" s="8"/>
      <c r="G86" s="8">
        <f t="shared" si="6"/>
        <v>0</v>
      </c>
    </row>
    <row r="87" spans="2:7" ht="15" customHeight="1" x14ac:dyDescent="0.3">
      <c r="B87" s="3" t="s">
        <v>70</v>
      </c>
      <c r="C87" s="18" t="s">
        <v>150</v>
      </c>
      <c r="D87" s="5" t="s">
        <v>32</v>
      </c>
      <c r="E87" s="19">
        <v>0</v>
      </c>
      <c r="F87" s="8"/>
      <c r="G87" s="8">
        <f t="shared" si="6"/>
        <v>0</v>
      </c>
    </row>
    <row r="88" spans="2:7" ht="15" customHeight="1" x14ac:dyDescent="0.3">
      <c r="B88" s="3" t="s">
        <v>72</v>
      </c>
      <c r="C88" s="18" t="s">
        <v>221</v>
      </c>
      <c r="D88" s="5" t="s">
        <v>32</v>
      </c>
      <c r="E88" s="19">
        <v>9</v>
      </c>
      <c r="F88" s="8"/>
      <c r="G88" s="8">
        <f t="shared" si="6"/>
        <v>0</v>
      </c>
    </row>
    <row r="89" spans="2:7" ht="15" customHeight="1" x14ac:dyDescent="0.3">
      <c r="B89" s="3" t="s">
        <v>74</v>
      </c>
      <c r="C89" s="18" t="s">
        <v>67</v>
      </c>
      <c r="D89" s="5" t="s">
        <v>32</v>
      </c>
      <c r="E89" s="19">
        <v>0</v>
      </c>
      <c r="F89" s="8"/>
      <c r="G89" s="8">
        <f t="shared" si="6"/>
        <v>0</v>
      </c>
    </row>
    <row r="90" spans="2:7" ht="15" customHeight="1" x14ac:dyDescent="0.3">
      <c r="B90" s="3" t="s">
        <v>76</v>
      </c>
      <c r="C90" s="18" t="s">
        <v>69</v>
      </c>
      <c r="D90" s="5" t="s">
        <v>32</v>
      </c>
      <c r="E90" s="19">
        <v>0</v>
      </c>
      <c r="F90" s="8"/>
      <c r="G90" s="8">
        <f t="shared" si="6"/>
        <v>0</v>
      </c>
    </row>
    <row r="91" spans="2:7" ht="15" customHeight="1" x14ac:dyDescent="0.3">
      <c r="B91" s="3" t="s">
        <v>78</v>
      </c>
      <c r="C91" s="18" t="s">
        <v>119</v>
      </c>
      <c r="D91" s="5" t="s">
        <v>32</v>
      </c>
      <c r="E91" s="19">
        <v>0</v>
      </c>
      <c r="F91" s="8"/>
      <c r="G91" s="8">
        <f t="shared" si="6"/>
        <v>0</v>
      </c>
    </row>
    <row r="92" spans="2:7" ht="15" customHeight="1" x14ac:dyDescent="0.3">
      <c r="B92" s="3" t="s">
        <v>80</v>
      </c>
      <c r="C92" s="18" t="s">
        <v>120</v>
      </c>
      <c r="D92" s="5" t="s">
        <v>32</v>
      </c>
      <c r="E92" s="19">
        <v>2</v>
      </c>
      <c r="F92" s="8"/>
      <c r="G92" s="8">
        <f t="shared" si="6"/>
        <v>0</v>
      </c>
    </row>
    <row r="93" spans="2:7" ht="15" customHeight="1" x14ac:dyDescent="0.3">
      <c r="B93" s="3" t="s">
        <v>81</v>
      </c>
      <c r="C93" s="18" t="s">
        <v>134</v>
      </c>
      <c r="D93" s="5" t="s">
        <v>32</v>
      </c>
      <c r="E93" s="19">
        <v>0</v>
      </c>
      <c r="F93" s="8"/>
      <c r="G93" s="8">
        <f t="shared" si="6"/>
        <v>0</v>
      </c>
    </row>
    <row r="94" spans="2:7" ht="15" customHeight="1" x14ac:dyDescent="0.3">
      <c r="B94" s="3" t="s">
        <v>82</v>
      </c>
      <c r="C94" s="18" t="s">
        <v>135</v>
      </c>
      <c r="D94" s="5" t="s">
        <v>32</v>
      </c>
      <c r="E94" s="19">
        <v>0</v>
      </c>
      <c r="F94" s="8"/>
      <c r="G94" s="8">
        <f t="shared" si="6"/>
        <v>0</v>
      </c>
    </row>
    <row r="95" spans="2:7" ht="15" customHeight="1" x14ac:dyDescent="0.3">
      <c r="B95" s="3" t="s">
        <v>83</v>
      </c>
      <c r="C95" s="18" t="s">
        <v>151</v>
      </c>
      <c r="D95" s="5" t="s">
        <v>32</v>
      </c>
      <c r="E95" s="19">
        <v>0</v>
      </c>
      <c r="F95" s="8"/>
      <c r="G95" s="8">
        <f t="shared" si="6"/>
        <v>0</v>
      </c>
    </row>
    <row r="96" spans="2:7" ht="15" customHeight="1" x14ac:dyDescent="0.3">
      <c r="B96" s="3" t="s">
        <v>84</v>
      </c>
      <c r="C96" s="18" t="s">
        <v>136</v>
      </c>
      <c r="D96" s="5" t="s">
        <v>32</v>
      </c>
      <c r="E96" s="19">
        <v>0</v>
      </c>
      <c r="F96" s="8"/>
      <c r="G96" s="8">
        <f t="shared" si="6"/>
        <v>0</v>
      </c>
    </row>
    <row r="97" spans="2:7" ht="15" customHeight="1" x14ac:dyDescent="0.3">
      <c r="B97" s="3" t="s">
        <v>154</v>
      </c>
      <c r="C97" s="18" t="s">
        <v>137</v>
      </c>
      <c r="D97" s="5" t="s">
        <v>32</v>
      </c>
      <c r="E97" s="19">
        <v>0</v>
      </c>
      <c r="F97" s="8"/>
      <c r="G97" s="8">
        <f t="shared" si="6"/>
        <v>0</v>
      </c>
    </row>
    <row r="98" spans="2:7" ht="15" customHeight="1" x14ac:dyDescent="0.3">
      <c r="B98" s="3" t="s">
        <v>155</v>
      </c>
      <c r="C98" s="18" t="s">
        <v>152</v>
      </c>
      <c r="D98" s="5" t="s">
        <v>32</v>
      </c>
      <c r="E98" s="19">
        <v>0</v>
      </c>
      <c r="F98" s="8"/>
      <c r="G98" s="8">
        <f t="shared" si="6"/>
        <v>0</v>
      </c>
    </row>
    <row r="99" spans="2:7" ht="15" customHeight="1" x14ac:dyDescent="0.3">
      <c r="B99" s="16" t="s">
        <v>220</v>
      </c>
      <c r="C99" s="18" t="s">
        <v>153</v>
      </c>
      <c r="D99" s="5" t="s">
        <v>32</v>
      </c>
      <c r="E99" s="19">
        <v>0</v>
      </c>
      <c r="F99" s="8"/>
      <c r="G99" s="8">
        <f t="shared" si="6"/>
        <v>0</v>
      </c>
    </row>
    <row r="100" spans="2:7" ht="15" customHeight="1" x14ac:dyDescent="0.3">
      <c r="B100" s="3"/>
      <c r="C100" s="18"/>
      <c r="D100" s="5"/>
      <c r="E100" s="19"/>
      <c r="F100" s="8"/>
      <c r="G100" s="8"/>
    </row>
    <row r="101" spans="2:7" ht="15" customHeight="1" x14ac:dyDescent="0.3">
      <c r="B101" s="3">
        <v>10</v>
      </c>
      <c r="C101" s="4" t="s">
        <v>157</v>
      </c>
      <c r="D101" s="5"/>
      <c r="E101" s="19"/>
      <c r="F101" s="8"/>
      <c r="G101" s="8"/>
    </row>
    <row r="102" spans="2:7" ht="15" customHeight="1" x14ac:dyDescent="0.3">
      <c r="B102" s="3" t="s">
        <v>86</v>
      </c>
      <c r="C102" s="18" t="s">
        <v>71</v>
      </c>
      <c r="D102" s="5" t="s">
        <v>32</v>
      </c>
      <c r="E102" s="19">
        <v>0</v>
      </c>
      <c r="F102" s="8"/>
      <c r="G102" s="8">
        <f t="shared" si="6"/>
        <v>0</v>
      </c>
    </row>
    <row r="103" spans="2:7" ht="15" customHeight="1" x14ac:dyDescent="0.3">
      <c r="B103" s="3" t="s">
        <v>88</v>
      </c>
      <c r="C103" s="18" t="s">
        <v>73</v>
      </c>
      <c r="D103" s="5" t="s">
        <v>32</v>
      </c>
      <c r="E103" s="19">
        <v>0</v>
      </c>
      <c r="F103" s="8"/>
      <c r="G103" s="8">
        <f t="shared" si="6"/>
        <v>0</v>
      </c>
    </row>
    <row r="104" spans="2:7" ht="15" customHeight="1" x14ac:dyDescent="0.3">
      <c r="B104" s="3" t="s">
        <v>90</v>
      </c>
      <c r="C104" s="18" t="s">
        <v>141</v>
      </c>
      <c r="D104" s="5" t="s">
        <v>32</v>
      </c>
      <c r="E104" s="19">
        <v>0</v>
      </c>
      <c r="F104" s="8"/>
      <c r="G104" s="8">
        <f t="shared" si="6"/>
        <v>0</v>
      </c>
    </row>
    <row r="105" spans="2:7" ht="15" customHeight="1" x14ac:dyDescent="0.3">
      <c r="B105" s="3" t="s">
        <v>159</v>
      </c>
      <c r="C105" s="18" t="s">
        <v>75</v>
      </c>
      <c r="D105" s="5" t="s">
        <v>32</v>
      </c>
      <c r="E105" s="19">
        <v>0</v>
      </c>
      <c r="F105" s="8"/>
      <c r="G105" s="8">
        <f t="shared" si="6"/>
        <v>0</v>
      </c>
    </row>
    <row r="106" spans="2:7" ht="15" customHeight="1" x14ac:dyDescent="0.3">
      <c r="B106" s="3" t="s">
        <v>160</v>
      </c>
      <c r="C106" s="18" t="s">
        <v>77</v>
      </c>
      <c r="D106" s="5" t="s">
        <v>32</v>
      </c>
      <c r="E106" s="19">
        <v>0</v>
      </c>
      <c r="F106" s="8"/>
      <c r="G106" s="8">
        <f t="shared" si="6"/>
        <v>0</v>
      </c>
    </row>
    <row r="107" spans="2:7" ht="15" customHeight="1" x14ac:dyDescent="0.3">
      <c r="B107" s="3" t="s">
        <v>161</v>
      </c>
      <c r="C107" s="18" t="s">
        <v>79</v>
      </c>
      <c r="D107" s="5" t="s">
        <v>32</v>
      </c>
      <c r="E107" s="19">
        <v>0</v>
      </c>
      <c r="F107" s="8"/>
      <c r="G107" s="8">
        <f t="shared" si="6"/>
        <v>0</v>
      </c>
    </row>
    <row r="108" spans="2:7" ht="15" customHeight="1" x14ac:dyDescent="0.3">
      <c r="B108" s="3" t="s">
        <v>162</v>
      </c>
      <c r="C108" s="18" t="s">
        <v>142</v>
      </c>
      <c r="D108" s="5" t="s">
        <v>32</v>
      </c>
      <c r="E108" s="19">
        <v>0</v>
      </c>
      <c r="F108" s="8"/>
      <c r="G108" s="8">
        <f t="shared" si="6"/>
        <v>0</v>
      </c>
    </row>
    <row r="109" spans="2:7" ht="15" customHeight="1" x14ac:dyDescent="0.3">
      <c r="B109" s="3" t="s">
        <v>163</v>
      </c>
      <c r="C109" s="18" t="s">
        <v>143</v>
      </c>
      <c r="D109" s="5" t="s">
        <v>32</v>
      </c>
      <c r="E109" s="19">
        <v>0</v>
      </c>
      <c r="F109" s="8"/>
      <c r="G109" s="8">
        <f t="shared" si="6"/>
        <v>0</v>
      </c>
    </row>
    <row r="110" spans="2:7" ht="15" customHeight="1" x14ac:dyDescent="0.3">
      <c r="B110" s="3" t="s">
        <v>164</v>
      </c>
      <c r="C110" s="18" t="s">
        <v>145</v>
      </c>
      <c r="D110" s="5" t="s">
        <v>32</v>
      </c>
      <c r="E110" s="19">
        <v>0</v>
      </c>
      <c r="F110" s="8"/>
      <c r="G110" s="8">
        <f t="shared" si="6"/>
        <v>0</v>
      </c>
    </row>
    <row r="111" spans="2:7" ht="15" customHeight="1" x14ac:dyDescent="0.3">
      <c r="B111" s="3" t="s">
        <v>165</v>
      </c>
      <c r="C111" s="18" t="s">
        <v>144</v>
      </c>
      <c r="D111" s="5" t="s">
        <v>32</v>
      </c>
      <c r="E111" s="19">
        <v>0</v>
      </c>
      <c r="F111" s="8"/>
      <c r="G111" s="8">
        <f t="shared" si="6"/>
        <v>0</v>
      </c>
    </row>
    <row r="112" spans="2:7" ht="15" customHeight="1" x14ac:dyDescent="0.3">
      <c r="B112" s="3" t="s">
        <v>166</v>
      </c>
      <c r="C112" s="18" t="s">
        <v>146</v>
      </c>
      <c r="D112" s="5" t="s">
        <v>32</v>
      </c>
      <c r="E112" s="19">
        <v>0</v>
      </c>
      <c r="F112" s="8"/>
      <c r="G112" s="8">
        <f t="shared" si="6"/>
        <v>0</v>
      </c>
    </row>
    <row r="113" spans="2:11" ht="15" customHeight="1" x14ac:dyDescent="0.3">
      <c r="B113" s="3" t="s">
        <v>167</v>
      </c>
      <c r="C113" s="18" t="s">
        <v>147</v>
      </c>
      <c r="D113" s="5" t="s">
        <v>32</v>
      </c>
      <c r="E113" s="19">
        <v>0</v>
      </c>
      <c r="F113" s="8"/>
      <c r="G113" s="8">
        <f t="shared" si="6"/>
        <v>0</v>
      </c>
    </row>
    <row r="114" spans="2:11" ht="15" customHeight="1" x14ac:dyDescent="0.3">
      <c r="B114" s="3"/>
      <c r="C114" s="18"/>
      <c r="D114" s="5"/>
      <c r="E114" s="19"/>
      <c r="F114" s="8"/>
      <c r="G114" s="8">
        <f t="shared" si="6"/>
        <v>0</v>
      </c>
    </row>
    <row r="115" spans="2:11" ht="15" customHeight="1" x14ac:dyDescent="0.3">
      <c r="B115" s="3">
        <v>11</v>
      </c>
      <c r="C115" s="4" t="s">
        <v>85</v>
      </c>
      <c r="D115" s="5"/>
      <c r="E115" s="19"/>
      <c r="F115" s="8"/>
      <c r="G115" s="8">
        <f t="shared" si="6"/>
        <v>0</v>
      </c>
    </row>
    <row r="116" spans="2:11" ht="15" customHeight="1" x14ac:dyDescent="0.3">
      <c r="B116" s="3" t="s">
        <v>92</v>
      </c>
      <c r="C116" s="18" t="s">
        <v>87</v>
      </c>
      <c r="D116" s="5" t="s">
        <v>9</v>
      </c>
      <c r="E116" s="19">
        <v>950</v>
      </c>
      <c r="F116" s="8"/>
      <c r="G116" s="8">
        <f t="shared" si="6"/>
        <v>0</v>
      </c>
    </row>
    <row r="117" spans="2:11" ht="15" customHeight="1" x14ac:dyDescent="0.3">
      <c r="B117" s="3" t="s">
        <v>94</v>
      </c>
      <c r="C117" s="18" t="s">
        <v>89</v>
      </c>
      <c r="D117" s="5" t="s">
        <v>9</v>
      </c>
      <c r="E117" s="19">
        <v>965</v>
      </c>
      <c r="F117" s="8"/>
      <c r="G117" s="8">
        <f t="shared" si="6"/>
        <v>0</v>
      </c>
    </row>
    <row r="118" spans="2:11" ht="15" customHeight="1" x14ac:dyDescent="0.3">
      <c r="B118" s="3" t="s">
        <v>96</v>
      </c>
      <c r="C118" s="18" t="s">
        <v>91</v>
      </c>
      <c r="D118" s="5" t="s">
        <v>9</v>
      </c>
      <c r="E118" s="19">
        <f>+E9</f>
        <v>50</v>
      </c>
      <c r="F118" s="8"/>
      <c r="G118" s="8">
        <f t="shared" si="6"/>
        <v>0</v>
      </c>
    </row>
    <row r="119" spans="2:11" ht="15" customHeight="1" x14ac:dyDescent="0.3">
      <c r="B119" s="3"/>
      <c r="C119" s="18"/>
      <c r="D119" s="5"/>
      <c r="E119" s="19"/>
      <c r="F119" s="8"/>
      <c r="G119" s="8"/>
    </row>
    <row r="120" spans="2:11" ht="15" customHeight="1" x14ac:dyDescent="0.3">
      <c r="B120" s="3">
        <v>12</v>
      </c>
      <c r="C120" s="4" t="s">
        <v>109</v>
      </c>
      <c r="D120" s="5"/>
      <c r="E120" s="19"/>
      <c r="F120" s="8"/>
      <c r="G120" s="8"/>
    </row>
    <row r="121" spans="2:11" ht="15" customHeight="1" x14ac:dyDescent="0.3">
      <c r="B121" s="3" t="s">
        <v>170</v>
      </c>
      <c r="C121" s="18" t="s">
        <v>93</v>
      </c>
      <c r="D121" s="5" t="s">
        <v>9</v>
      </c>
      <c r="E121" s="19">
        <v>80</v>
      </c>
      <c r="F121" s="8"/>
      <c r="G121" s="8">
        <f t="shared" si="6"/>
        <v>0</v>
      </c>
      <c r="K121" s="13"/>
    </row>
    <row r="122" spans="2:11" ht="15" customHeight="1" x14ac:dyDescent="0.3">
      <c r="B122" s="3" t="s">
        <v>168</v>
      </c>
      <c r="C122" s="18" t="s">
        <v>95</v>
      </c>
      <c r="D122" s="5" t="s">
        <v>9</v>
      </c>
      <c r="E122" s="19">
        <v>13</v>
      </c>
      <c r="F122" s="8"/>
      <c r="G122" s="8">
        <f t="shared" si="6"/>
        <v>0</v>
      </c>
      <c r="K122" s="13"/>
    </row>
    <row r="123" spans="2:11" ht="15" customHeight="1" x14ac:dyDescent="0.3">
      <c r="B123" s="3" t="s">
        <v>169</v>
      </c>
      <c r="C123" s="18" t="s">
        <v>97</v>
      </c>
      <c r="D123" s="5" t="s">
        <v>9</v>
      </c>
      <c r="E123" s="19">
        <v>13</v>
      </c>
      <c r="F123" s="8"/>
      <c r="G123" s="8">
        <f t="shared" si="6"/>
        <v>0</v>
      </c>
      <c r="K123" s="13"/>
    </row>
    <row r="124" spans="2:11" ht="15" customHeight="1" x14ac:dyDescent="0.3">
      <c r="B124" s="3" t="s">
        <v>205</v>
      </c>
      <c r="C124" s="18" t="s">
        <v>98</v>
      </c>
      <c r="D124" s="5" t="s">
        <v>9</v>
      </c>
      <c r="E124" s="19">
        <v>13</v>
      </c>
      <c r="F124" s="8"/>
      <c r="G124" s="8">
        <f t="shared" si="6"/>
        <v>0</v>
      </c>
      <c r="K124" s="13"/>
    </row>
    <row r="125" spans="2:11" ht="15" customHeight="1" x14ac:dyDescent="0.3">
      <c r="B125" s="3" t="s">
        <v>206</v>
      </c>
      <c r="C125" s="18" t="s">
        <v>99</v>
      </c>
      <c r="D125" s="5" t="s">
        <v>9</v>
      </c>
      <c r="E125" s="19">
        <v>55</v>
      </c>
      <c r="F125" s="8"/>
      <c r="G125" s="8">
        <f t="shared" si="6"/>
        <v>0</v>
      </c>
      <c r="K125" s="13"/>
    </row>
    <row r="126" spans="2:11" ht="15" customHeight="1" x14ac:dyDescent="0.3">
      <c r="B126" s="3" t="s">
        <v>207</v>
      </c>
      <c r="C126" s="18" t="s">
        <v>100</v>
      </c>
      <c r="D126" s="5" t="s">
        <v>9</v>
      </c>
      <c r="E126" s="19">
        <v>55</v>
      </c>
      <c r="F126" s="8"/>
      <c r="G126" s="8">
        <f t="shared" si="6"/>
        <v>0</v>
      </c>
      <c r="K126" s="13"/>
    </row>
    <row r="127" spans="2:11" ht="15" customHeight="1" x14ac:dyDescent="0.3">
      <c r="B127" s="3" t="s">
        <v>208</v>
      </c>
      <c r="C127" s="18" t="s">
        <v>101</v>
      </c>
      <c r="D127" s="5" t="s">
        <v>9</v>
      </c>
      <c r="E127" s="19">
        <v>13</v>
      </c>
      <c r="F127" s="8"/>
      <c r="G127" s="8">
        <f t="shared" si="6"/>
        <v>0</v>
      </c>
      <c r="K127" s="13"/>
    </row>
    <row r="128" spans="2:11" ht="15" customHeight="1" x14ac:dyDescent="0.3">
      <c r="B128" s="3" t="s">
        <v>209</v>
      </c>
      <c r="C128" s="18" t="s">
        <v>102</v>
      </c>
      <c r="D128" s="5" t="s">
        <v>9</v>
      </c>
      <c r="E128" s="19">
        <v>13</v>
      </c>
      <c r="F128" s="8"/>
      <c r="G128" s="8">
        <f t="shared" si="6"/>
        <v>0</v>
      </c>
      <c r="K128" s="13"/>
    </row>
    <row r="129" spans="2:11" ht="15" customHeight="1" x14ac:dyDescent="0.3">
      <c r="B129" s="3" t="s">
        <v>210</v>
      </c>
      <c r="C129" s="18" t="s">
        <v>103</v>
      </c>
      <c r="D129" s="25" t="s">
        <v>9</v>
      </c>
      <c r="E129" s="26">
        <v>13</v>
      </c>
      <c r="F129" s="27"/>
      <c r="G129" s="8">
        <f t="shared" si="6"/>
        <v>0</v>
      </c>
      <c r="K129" s="13"/>
    </row>
    <row r="130" spans="2:11" ht="15" customHeight="1" x14ac:dyDescent="0.3">
      <c r="B130" s="10"/>
      <c r="C130" s="28"/>
      <c r="D130" s="5"/>
      <c r="E130" s="19"/>
      <c r="F130" s="29"/>
      <c r="G130" s="8"/>
      <c r="K130" s="13"/>
    </row>
    <row r="131" spans="2:11" ht="15.6" x14ac:dyDescent="0.3">
      <c r="B131" s="31"/>
      <c r="C131" s="32"/>
      <c r="D131" s="32"/>
      <c r="E131" s="33"/>
      <c r="F131" s="9"/>
      <c r="G131" s="9">
        <f>SUM(G7:G130)</f>
        <v>0</v>
      </c>
    </row>
    <row r="133" spans="2:11" x14ac:dyDescent="0.3">
      <c r="G133" s="9"/>
    </row>
    <row r="135" spans="2:11" x14ac:dyDescent="0.3">
      <c r="G135" s="30"/>
    </row>
  </sheetData>
  <mergeCells count="7">
    <mergeCell ref="B2:G2"/>
    <mergeCell ref="B131:E131"/>
    <mergeCell ref="B3:B5"/>
    <mergeCell ref="C3:C5"/>
    <mergeCell ref="D3:D5"/>
    <mergeCell ref="E3:E5"/>
    <mergeCell ref="C84:E8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31"/>
  <sheetViews>
    <sheetView view="pageBreakPreview" zoomScale="80" zoomScaleNormal="100" zoomScaleSheetLayoutView="80" workbookViewId="0">
      <selection activeCell="H2" sqref="H2"/>
    </sheetView>
  </sheetViews>
  <sheetFormatPr baseColWidth="10" defaultRowHeight="14.4" x14ac:dyDescent="0.3"/>
  <cols>
    <col min="2" max="2" width="8.5546875" customWidth="1"/>
    <col min="3" max="3" width="58.109375" customWidth="1"/>
    <col min="6" max="6" width="14.44140625" customWidth="1"/>
    <col min="7" max="7" width="16.44140625" customWidth="1"/>
  </cols>
  <sheetData>
    <row r="2" spans="2:9" ht="47.1" customHeight="1" x14ac:dyDescent="0.3">
      <c r="B2" s="40" t="s">
        <v>269</v>
      </c>
      <c r="C2" s="41"/>
      <c r="D2" s="41"/>
      <c r="E2" s="41"/>
      <c r="F2" s="41"/>
      <c r="G2" s="41"/>
      <c r="H2" s="7"/>
      <c r="I2" s="7"/>
    </row>
    <row r="3" spans="2:9" x14ac:dyDescent="0.3">
      <c r="B3" s="34" t="s">
        <v>0</v>
      </c>
      <c r="C3" s="36" t="s">
        <v>1</v>
      </c>
      <c r="D3" s="36" t="s">
        <v>2</v>
      </c>
      <c r="E3" s="36" t="s">
        <v>3</v>
      </c>
      <c r="F3" s="1"/>
      <c r="G3" s="1"/>
    </row>
    <row r="4" spans="2:9" x14ac:dyDescent="0.3">
      <c r="B4" s="35"/>
      <c r="C4" s="35"/>
      <c r="D4" s="35"/>
      <c r="E4" s="35"/>
      <c r="F4" s="2" t="s">
        <v>4</v>
      </c>
      <c r="G4" s="2" t="s">
        <v>121</v>
      </c>
    </row>
    <row r="5" spans="2:9" x14ac:dyDescent="0.3">
      <c r="B5" s="35"/>
      <c r="C5" s="35"/>
      <c r="D5" s="35"/>
      <c r="E5" s="35"/>
      <c r="F5" s="2" t="s">
        <v>5</v>
      </c>
      <c r="G5" s="2" t="s">
        <v>5</v>
      </c>
    </row>
    <row r="6" spans="2:9" ht="15" customHeight="1" x14ac:dyDescent="0.3">
      <c r="B6" s="3">
        <v>1</v>
      </c>
      <c r="C6" s="4" t="s">
        <v>6</v>
      </c>
      <c r="D6" s="5"/>
      <c r="E6" s="6"/>
      <c r="F6" s="2"/>
      <c r="G6" s="2"/>
    </row>
    <row r="7" spans="2:9" ht="15" customHeight="1" x14ac:dyDescent="0.3">
      <c r="B7" s="3" t="s">
        <v>7</v>
      </c>
      <c r="C7" s="18" t="s">
        <v>8</v>
      </c>
      <c r="D7" s="5" t="s">
        <v>9</v>
      </c>
      <c r="E7" s="19">
        <v>950</v>
      </c>
      <c r="F7" s="8"/>
      <c r="G7" s="8">
        <f>+E7*F7</f>
        <v>0</v>
      </c>
    </row>
    <row r="8" spans="2:9" ht="15" customHeight="1" x14ac:dyDescent="0.3">
      <c r="B8" s="3" t="s">
        <v>10</v>
      </c>
      <c r="C8" s="18" t="s">
        <v>11</v>
      </c>
      <c r="D8" s="5" t="s">
        <v>9</v>
      </c>
      <c r="E8" s="19">
        <v>700</v>
      </c>
      <c r="F8" s="8"/>
      <c r="G8" s="8">
        <f t="shared" ref="G8:G10" si="0">+E8*F8</f>
        <v>0</v>
      </c>
    </row>
    <row r="9" spans="2:9" ht="15" customHeight="1" x14ac:dyDescent="0.3">
      <c r="B9" s="3" t="s">
        <v>12</v>
      </c>
      <c r="C9" s="18" t="s">
        <v>13</v>
      </c>
      <c r="D9" s="5" t="s">
        <v>9</v>
      </c>
      <c r="E9" s="19">
        <v>0</v>
      </c>
      <c r="F9" s="8"/>
      <c r="G9" s="8">
        <f t="shared" si="0"/>
        <v>0</v>
      </c>
    </row>
    <row r="10" spans="2:9" ht="15" customHeight="1" x14ac:dyDescent="0.3">
      <c r="B10" s="3" t="s">
        <v>14</v>
      </c>
      <c r="C10" s="18" t="s">
        <v>15</v>
      </c>
      <c r="D10" s="5" t="s">
        <v>9</v>
      </c>
      <c r="E10" s="19">
        <v>310</v>
      </c>
      <c r="F10" s="8"/>
      <c r="G10" s="8">
        <f t="shared" si="0"/>
        <v>0</v>
      </c>
    </row>
    <row r="11" spans="2:9" ht="15" customHeight="1" x14ac:dyDescent="0.3">
      <c r="B11" s="3"/>
      <c r="C11" s="6"/>
      <c r="D11" s="6"/>
      <c r="E11" s="6"/>
      <c r="F11" s="20"/>
      <c r="G11" s="8"/>
    </row>
    <row r="12" spans="2:9" ht="15" customHeight="1" x14ac:dyDescent="0.3">
      <c r="B12" s="3">
        <v>2</v>
      </c>
      <c r="C12" s="4" t="s">
        <v>16</v>
      </c>
      <c r="D12" s="5"/>
      <c r="E12" s="21"/>
      <c r="F12" s="8"/>
      <c r="G12" s="8"/>
    </row>
    <row r="13" spans="2:9" ht="15" customHeight="1" x14ac:dyDescent="0.3">
      <c r="B13" s="3" t="s">
        <v>17</v>
      </c>
      <c r="C13" s="18" t="s">
        <v>18</v>
      </c>
      <c r="D13" s="5" t="s">
        <v>19</v>
      </c>
      <c r="E13" s="19">
        <v>1750</v>
      </c>
      <c r="F13" s="8"/>
      <c r="G13" s="8">
        <f>+E13*F13</f>
        <v>0</v>
      </c>
    </row>
    <row r="14" spans="2:9" ht="15" customHeight="1" x14ac:dyDescent="0.3">
      <c r="B14" s="3"/>
      <c r="C14" s="18"/>
      <c r="D14" s="5"/>
      <c r="E14" s="19"/>
      <c r="F14" s="8"/>
      <c r="G14" s="8"/>
    </row>
    <row r="15" spans="2:9" ht="15" customHeight="1" x14ac:dyDescent="0.3">
      <c r="B15" s="3">
        <v>3</v>
      </c>
      <c r="C15" s="4" t="s">
        <v>20</v>
      </c>
      <c r="D15" s="5"/>
      <c r="E15" s="19"/>
      <c r="F15" s="8"/>
      <c r="G15" s="8"/>
    </row>
    <row r="16" spans="2:9" ht="15" customHeight="1" x14ac:dyDescent="0.3">
      <c r="B16" s="3" t="s">
        <v>21</v>
      </c>
      <c r="C16" s="18" t="s">
        <v>22</v>
      </c>
      <c r="D16" s="5" t="s">
        <v>19</v>
      </c>
      <c r="E16" s="19">
        <v>170</v>
      </c>
      <c r="F16" s="8"/>
      <c r="G16" s="8">
        <f>+E16*F16</f>
        <v>0</v>
      </c>
    </row>
    <row r="17" spans="2:7" ht="15" customHeight="1" x14ac:dyDescent="0.3">
      <c r="B17" s="3"/>
      <c r="C17" s="18"/>
      <c r="D17" s="5"/>
      <c r="E17" s="19"/>
      <c r="F17" s="8"/>
      <c r="G17" s="8"/>
    </row>
    <row r="18" spans="2:7" ht="15" customHeight="1" x14ac:dyDescent="0.3">
      <c r="B18" s="3">
        <v>4</v>
      </c>
      <c r="C18" s="4" t="s">
        <v>158</v>
      </c>
      <c r="D18" s="5"/>
      <c r="E18" s="19"/>
      <c r="F18" s="8"/>
      <c r="G18" s="8"/>
    </row>
    <row r="19" spans="2:7" ht="15" customHeight="1" x14ac:dyDescent="0.3">
      <c r="B19" s="3" t="s">
        <v>23</v>
      </c>
      <c r="C19" s="18" t="s">
        <v>24</v>
      </c>
      <c r="D19" s="5" t="s">
        <v>25</v>
      </c>
      <c r="E19" s="19">
        <v>550</v>
      </c>
      <c r="F19" s="12"/>
      <c r="G19" s="8">
        <f>+E19*F19</f>
        <v>0</v>
      </c>
    </row>
    <row r="20" spans="2:7" ht="15" customHeight="1" x14ac:dyDescent="0.3">
      <c r="B20" s="3" t="s">
        <v>26</v>
      </c>
      <c r="C20" s="18" t="s">
        <v>27</v>
      </c>
      <c r="D20" s="5" t="s">
        <v>25</v>
      </c>
      <c r="E20" s="19">
        <v>500</v>
      </c>
      <c r="F20" s="12"/>
      <c r="G20" s="8">
        <f t="shared" ref="G20:G23" si="1">+E20*F20</f>
        <v>0</v>
      </c>
    </row>
    <row r="21" spans="2:7" ht="15" customHeight="1" x14ac:dyDescent="0.3">
      <c r="B21" s="3" t="s">
        <v>28</v>
      </c>
      <c r="C21" s="18" t="s">
        <v>104</v>
      </c>
      <c r="D21" s="5" t="s">
        <v>25</v>
      </c>
      <c r="E21" s="19">
        <v>645</v>
      </c>
      <c r="F21" s="12"/>
      <c r="G21" s="8">
        <f t="shared" si="1"/>
        <v>0</v>
      </c>
    </row>
    <row r="22" spans="2:7" ht="15" customHeight="1" x14ac:dyDescent="0.3">
      <c r="B22" s="3" t="s">
        <v>29</v>
      </c>
      <c r="C22" s="18" t="s">
        <v>110</v>
      </c>
      <c r="D22" s="5" t="s">
        <v>25</v>
      </c>
      <c r="E22" s="19">
        <v>400</v>
      </c>
      <c r="F22" s="12"/>
      <c r="G22" s="8">
        <f t="shared" si="1"/>
        <v>0</v>
      </c>
    </row>
    <row r="23" spans="2:7" ht="15" customHeight="1" x14ac:dyDescent="0.3">
      <c r="B23" s="3" t="s">
        <v>106</v>
      </c>
      <c r="C23" s="18" t="s">
        <v>105</v>
      </c>
      <c r="D23" s="5" t="s">
        <v>25</v>
      </c>
      <c r="E23" s="19">
        <v>0</v>
      </c>
      <c r="F23" s="12"/>
      <c r="G23" s="8">
        <f t="shared" si="1"/>
        <v>0</v>
      </c>
    </row>
    <row r="24" spans="2:7" ht="15" customHeight="1" x14ac:dyDescent="0.3">
      <c r="B24" s="3" t="s">
        <v>107</v>
      </c>
      <c r="C24" s="18" t="s">
        <v>117</v>
      </c>
      <c r="D24" s="5" t="s">
        <v>25</v>
      </c>
      <c r="E24" s="19">
        <v>1100</v>
      </c>
      <c r="F24" s="12"/>
      <c r="G24" s="8">
        <f>+E24*F24</f>
        <v>0</v>
      </c>
    </row>
    <row r="25" spans="2:7" ht="15" customHeight="1" x14ac:dyDescent="0.3">
      <c r="B25" s="3" t="s">
        <v>108</v>
      </c>
      <c r="C25" s="18" t="s">
        <v>118</v>
      </c>
      <c r="D25" s="5" t="s">
        <v>25</v>
      </c>
      <c r="E25" s="19">
        <v>120</v>
      </c>
      <c r="F25" s="12"/>
      <c r="G25" s="8">
        <f>+E25*F25</f>
        <v>0</v>
      </c>
    </row>
    <row r="26" spans="2:7" ht="15" customHeight="1" x14ac:dyDescent="0.3">
      <c r="B26" s="3"/>
      <c r="C26" s="18"/>
      <c r="D26" s="5"/>
      <c r="E26" s="19"/>
      <c r="F26" s="12"/>
      <c r="G26" s="11"/>
    </row>
    <row r="27" spans="2:7" ht="15" customHeight="1" x14ac:dyDescent="0.3">
      <c r="B27" s="3">
        <v>5</v>
      </c>
      <c r="C27" s="4" t="s">
        <v>30</v>
      </c>
      <c r="D27" s="5"/>
      <c r="E27" s="19"/>
      <c r="F27" s="22"/>
      <c r="G27" s="8"/>
    </row>
    <row r="28" spans="2:7" ht="15" customHeight="1" x14ac:dyDescent="0.3">
      <c r="B28" s="3" t="s">
        <v>31</v>
      </c>
      <c r="C28" s="18" t="s">
        <v>113</v>
      </c>
      <c r="D28" s="5" t="s">
        <v>32</v>
      </c>
      <c r="E28" s="19">
        <v>13</v>
      </c>
      <c r="F28" s="8"/>
      <c r="G28" s="8">
        <f t="shared" ref="G28:G33" si="2">+E28*F28</f>
        <v>0</v>
      </c>
    </row>
    <row r="29" spans="2:7" ht="15" customHeight="1" x14ac:dyDescent="0.3">
      <c r="B29" s="3" t="s">
        <v>33</v>
      </c>
      <c r="C29" s="18" t="s">
        <v>114</v>
      </c>
      <c r="D29" s="5" t="s">
        <v>32</v>
      </c>
      <c r="E29" s="19">
        <v>5</v>
      </c>
      <c r="F29" s="8"/>
      <c r="G29" s="8">
        <f t="shared" si="2"/>
        <v>0</v>
      </c>
    </row>
    <row r="30" spans="2:7" ht="15" customHeight="1" x14ac:dyDescent="0.3">
      <c r="B30" s="3" t="s">
        <v>34</v>
      </c>
      <c r="C30" s="18" t="s">
        <v>115</v>
      </c>
      <c r="D30" s="5" t="s">
        <v>32</v>
      </c>
      <c r="E30" s="19">
        <v>0</v>
      </c>
      <c r="F30" s="8"/>
      <c r="G30" s="8">
        <f t="shared" si="2"/>
        <v>0</v>
      </c>
    </row>
    <row r="31" spans="2:7" ht="15" customHeight="1" x14ac:dyDescent="0.3">
      <c r="B31" s="3" t="s">
        <v>111</v>
      </c>
      <c r="C31" s="18" t="s">
        <v>116</v>
      </c>
      <c r="D31" s="5" t="s">
        <v>32</v>
      </c>
      <c r="E31" s="19">
        <v>3</v>
      </c>
      <c r="F31" s="8"/>
      <c r="G31" s="8">
        <f t="shared" si="2"/>
        <v>0</v>
      </c>
    </row>
    <row r="32" spans="2:7" ht="15" customHeight="1" x14ac:dyDescent="0.3">
      <c r="B32" s="3" t="s">
        <v>112</v>
      </c>
      <c r="C32" s="18" t="s">
        <v>219</v>
      </c>
      <c r="D32" s="5" t="s">
        <v>32</v>
      </c>
      <c r="E32" s="19">
        <v>0</v>
      </c>
      <c r="F32" s="8"/>
      <c r="G32" s="8">
        <f t="shared" si="2"/>
        <v>0</v>
      </c>
    </row>
    <row r="33" spans="2:7" ht="15" customHeight="1" x14ac:dyDescent="0.3">
      <c r="B33" s="3" t="s">
        <v>218</v>
      </c>
      <c r="C33" s="18" t="s">
        <v>35</v>
      </c>
      <c r="D33" s="5" t="s">
        <v>32</v>
      </c>
      <c r="E33" s="19">
        <f>+E28+E29+E30+E31</f>
        <v>21</v>
      </c>
      <c r="F33" s="8"/>
      <c r="G33" s="8">
        <f t="shared" si="2"/>
        <v>0</v>
      </c>
    </row>
    <row r="34" spans="2:7" ht="15" customHeight="1" x14ac:dyDescent="0.3">
      <c r="B34" s="3"/>
      <c r="C34" s="18"/>
      <c r="D34" s="5"/>
      <c r="E34" s="5"/>
      <c r="F34" s="22"/>
      <c r="G34" s="8"/>
    </row>
    <row r="35" spans="2:7" ht="15" customHeight="1" x14ac:dyDescent="0.3">
      <c r="B35" s="3">
        <v>6</v>
      </c>
      <c r="C35" s="4" t="s">
        <v>36</v>
      </c>
      <c r="D35" s="5"/>
      <c r="E35" s="19"/>
      <c r="F35" s="8"/>
      <c r="G35" s="8"/>
    </row>
    <row r="36" spans="2:7" ht="15" customHeight="1" x14ac:dyDescent="0.3">
      <c r="B36" s="3" t="s">
        <v>37</v>
      </c>
      <c r="C36" s="23" t="s">
        <v>140</v>
      </c>
      <c r="D36" s="5" t="s">
        <v>19</v>
      </c>
      <c r="E36" s="19">
        <v>500</v>
      </c>
      <c r="F36" s="8"/>
      <c r="G36" s="8">
        <f t="shared" ref="G36" si="3">+E36*F36</f>
        <v>0</v>
      </c>
    </row>
    <row r="37" spans="2:7" ht="15" customHeight="1" x14ac:dyDescent="0.3">
      <c r="B37" s="3"/>
      <c r="C37" s="18"/>
      <c r="D37" s="5"/>
      <c r="E37" s="19"/>
      <c r="F37" s="8"/>
      <c r="G37" s="8"/>
    </row>
    <row r="38" spans="2:7" ht="15" customHeight="1" x14ac:dyDescent="0.3">
      <c r="B38" s="3">
        <v>7</v>
      </c>
      <c r="C38" s="4" t="s">
        <v>38</v>
      </c>
      <c r="D38" s="5"/>
      <c r="E38" s="19"/>
      <c r="F38" s="8"/>
      <c r="G38" s="8"/>
    </row>
    <row r="39" spans="2:7" ht="15" customHeight="1" x14ac:dyDescent="0.3">
      <c r="B39" s="3" t="s">
        <v>39</v>
      </c>
      <c r="C39" s="18" t="s">
        <v>40</v>
      </c>
      <c r="D39" s="5" t="s">
        <v>19</v>
      </c>
      <c r="E39" s="19">
        <v>250</v>
      </c>
      <c r="F39" s="24"/>
      <c r="G39" s="8">
        <f t="shared" ref="G39:G40" si="4">+E39*F39</f>
        <v>0</v>
      </c>
    </row>
    <row r="40" spans="2:7" ht="15" customHeight="1" x14ac:dyDescent="0.3">
      <c r="B40" s="3" t="s">
        <v>171</v>
      </c>
      <c r="C40" s="18" t="s">
        <v>41</v>
      </c>
      <c r="D40" s="5" t="s">
        <v>19</v>
      </c>
      <c r="E40" s="19">
        <v>1000</v>
      </c>
      <c r="F40" s="24"/>
      <c r="G40" s="8">
        <f t="shared" si="4"/>
        <v>0</v>
      </c>
    </row>
    <row r="41" spans="2:7" ht="15" customHeight="1" x14ac:dyDescent="0.3">
      <c r="B41" s="3"/>
      <c r="C41" s="18"/>
      <c r="D41" s="5"/>
      <c r="E41" s="19"/>
      <c r="F41" s="8"/>
      <c r="G41" s="8"/>
    </row>
    <row r="42" spans="2:7" ht="15" customHeight="1" x14ac:dyDescent="0.3">
      <c r="B42" s="3">
        <v>8</v>
      </c>
      <c r="C42" s="4" t="s">
        <v>42</v>
      </c>
      <c r="D42" s="5"/>
      <c r="E42" s="19"/>
      <c r="F42" s="8"/>
      <c r="G42" s="8"/>
    </row>
    <row r="43" spans="2:7" ht="15" customHeight="1" x14ac:dyDescent="0.3">
      <c r="B43" s="3" t="s">
        <v>43</v>
      </c>
      <c r="C43" s="18" t="s">
        <v>44</v>
      </c>
      <c r="D43" s="5" t="s">
        <v>32</v>
      </c>
      <c r="E43" s="19">
        <v>4</v>
      </c>
      <c r="F43" s="8"/>
      <c r="G43" s="8">
        <f t="shared" ref="G43:G82" si="5">+E43*F43</f>
        <v>0</v>
      </c>
    </row>
    <row r="44" spans="2:7" ht="15" customHeight="1" x14ac:dyDescent="0.3">
      <c r="B44" s="3" t="s">
        <v>45</v>
      </c>
      <c r="C44" s="18" t="s">
        <v>46</v>
      </c>
      <c r="D44" s="5" t="s">
        <v>32</v>
      </c>
      <c r="E44" s="19">
        <v>0</v>
      </c>
      <c r="F44" s="8"/>
      <c r="G44" s="8">
        <f t="shared" si="5"/>
        <v>0</v>
      </c>
    </row>
    <row r="45" spans="2:7" ht="15" customHeight="1" x14ac:dyDescent="0.3">
      <c r="B45" s="3" t="s">
        <v>172</v>
      </c>
      <c r="C45" s="18" t="s">
        <v>47</v>
      </c>
      <c r="D45" s="5" t="s">
        <v>32</v>
      </c>
      <c r="E45" s="19">
        <v>2</v>
      </c>
      <c r="F45" s="8"/>
      <c r="G45" s="8">
        <f t="shared" si="5"/>
        <v>0</v>
      </c>
    </row>
    <row r="46" spans="2:7" ht="15" customHeight="1" x14ac:dyDescent="0.3">
      <c r="B46" s="3" t="s">
        <v>173</v>
      </c>
      <c r="C46" s="18" t="s">
        <v>48</v>
      </c>
      <c r="D46" s="5" t="s">
        <v>32</v>
      </c>
      <c r="E46" s="19">
        <v>2</v>
      </c>
      <c r="F46" s="8"/>
      <c r="G46" s="8">
        <f t="shared" si="5"/>
        <v>0</v>
      </c>
    </row>
    <row r="47" spans="2:7" ht="15" customHeight="1" x14ac:dyDescent="0.3">
      <c r="B47" s="3" t="s">
        <v>174</v>
      </c>
      <c r="C47" s="18" t="s">
        <v>49</v>
      </c>
      <c r="D47" s="5" t="s">
        <v>32</v>
      </c>
      <c r="E47" s="19">
        <v>3</v>
      </c>
      <c r="F47" s="8"/>
      <c r="G47" s="8">
        <f t="shared" si="5"/>
        <v>0</v>
      </c>
    </row>
    <row r="48" spans="2:7" ht="15" customHeight="1" x14ac:dyDescent="0.3">
      <c r="B48" s="3" t="s">
        <v>175</v>
      </c>
      <c r="C48" s="18" t="s">
        <v>50</v>
      </c>
      <c r="D48" s="5" t="s">
        <v>32</v>
      </c>
      <c r="E48" s="19">
        <v>0</v>
      </c>
      <c r="F48" s="8"/>
      <c r="G48" s="8">
        <f t="shared" si="5"/>
        <v>0</v>
      </c>
    </row>
    <row r="49" spans="2:7" ht="15" customHeight="1" x14ac:dyDescent="0.3">
      <c r="B49" s="3" t="s">
        <v>176</v>
      </c>
      <c r="C49" s="18" t="s">
        <v>51</v>
      </c>
      <c r="D49" s="5" t="s">
        <v>32</v>
      </c>
      <c r="E49" s="19">
        <v>2</v>
      </c>
      <c r="F49" s="8"/>
      <c r="G49" s="8">
        <f t="shared" si="5"/>
        <v>0</v>
      </c>
    </row>
    <row r="50" spans="2:7" ht="15" customHeight="1" x14ac:dyDescent="0.3">
      <c r="B50" s="3" t="s">
        <v>177</v>
      </c>
      <c r="C50" s="18" t="s">
        <v>52</v>
      </c>
      <c r="D50" s="5" t="s">
        <v>32</v>
      </c>
      <c r="E50" s="19">
        <v>0</v>
      </c>
      <c r="F50" s="8"/>
      <c r="G50" s="8">
        <f t="shared" si="5"/>
        <v>0</v>
      </c>
    </row>
    <row r="51" spans="2:7" ht="15" customHeight="1" x14ac:dyDescent="0.3">
      <c r="B51" s="3" t="s">
        <v>204</v>
      </c>
      <c r="C51" s="18" t="s">
        <v>53</v>
      </c>
      <c r="D51" s="5" t="s">
        <v>32</v>
      </c>
      <c r="E51" s="19">
        <v>6</v>
      </c>
      <c r="F51" s="8"/>
      <c r="G51" s="8">
        <f t="shared" si="5"/>
        <v>0</v>
      </c>
    </row>
    <row r="52" spans="2:7" ht="15" customHeight="1" x14ac:dyDescent="0.3">
      <c r="B52" s="3" t="s">
        <v>178</v>
      </c>
      <c r="C52" s="18" t="s">
        <v>54</v>
      </c>
      <c r="D52" s="5" t="s">
        <v>32</v>
      </c>
      <c r="E52" s="19">
        <v>4</v>
      </c>
      <c r="F52" s="8"/>
      <c r="G52" s="8">
        <f t="shared" si="5"/>
        <v>0</v>
      </c>
    </row>
    <row r="53" spans="2:7" ht="15" customHeight="1" x14ac:dyDescent="0.3">
      <c r="B53" s="3" t="s">
        <v>179</v>
      </c>
      <c r="C53" s="18" t="s">
        <v>55</v>
      </c>
      <c r="D53" s="5" t="s">
        <v>32</v>
      </c>
      <c r="E53" s="19">
        <v>155</v>
      </c>
      <c r="F53" s="8"/>
      <c r="G53" s="8">
        <f t="shared" si="5"/>
        <v>0</v>
      </c>
    </row>
    <row r="54" spans="2:7" ht="15" customHeight="1" x14ac:dyDescent="0.3">
      <c r="B54" s="3" t="s">
        <v>180</v>
      </c>
      <c r="C54" s="18" t="s">
        <v>56</v>
      </c>
      <c r="D54" s="5" t="s">
        <v>32</v>
      </c>
      <c r="E54" s="19">
        <v>16</v>
      </c>
      <c r="F54" s="8"/>
      <c r="G54" s="8">
        <f t="shared" si="5"/>
        <v>0</v>
      </c>
    </row>
    <row r="55" spans="2:7" ht="15" customHeight="1" x14ac:dyDescent="0.3">
      <c r="B55" s="3" t="s">
        <v>181</v>
      </c>
      <c r="C55" s="18" t="s">
        <v>57</v>
      </c>
      <c r="D55" s="5" t="s">
        <v>32</v>
      </c>
      <c r="E55" s="19">
        <v>36</v>
      </c>
      <c r="F55" s="8"/>
      <c r="G55" s="8">
        <f t="shared" si="5"/>
        <v>0</v>
      </c>
    </row>
    <row r="56" spans="2:7" ht="15" customHeight="1" x14ac:dyDescent="0.3">
      <c r="B56" s="3" t="s">
        <v>182</v>
      </c>
      <c r="C56" s="18" t="s">
        <v>58</v>
      </c>
      <c r="D56" s="5" t="s">
        <v>32</v>
      </c>
      <c r="E56" s="19">
        <v>0</v>
      </c>
      <c r="F56" s="8"/>
      <c r="G56" s="8">
        <f t="shared" si="5"/>
        <v>0</v>
      </c>
    </row>
    <row r="57" spans="2:7" ht="15" customHeight="1" x14ac:dyDescent="0.3">
      <c r="B57" s="3" t="s">
        <v>183</v>
      </c>
      <c r="C57" s="18" t="s">
        <v>59</v>
      </c>
      <c r="D57" s="5" t="s">
        <v>32</v>
      </c>
      <c r="E57" s="19">
        <v>50</v>
      </c>
      <c r="F57" s="8"/>
      <c r="G57" s="8">
        <f t="shared" si="5"/>
        <v>0</v>
      </c>
    </row>
    <row r="58" spans="2:7" ht="15" customHeight="1" x14ac:dyDescent="0.3">
      <c r="B58" s="3" t="s">
        <v>184</v>
      </c>
      <c r="C58" s="18" t="s">
        <v>60</v>
      </c>
      <c r="D58" s="5" t="s">
        <v>32</v>
      </c>
      <c r="E58" s="19">
        <v>8</v>
      </c>
      <c r="F58" s="8"/>
      <c r="G58" s="8">
        <f t="shared" si="5"/>
        <v>0</v>
      </c>
    </row>
    <row r="59" spans="2:7" ht="15" customHeight="1" x14ac:dyDescent="0.3">
      <c r="B59" s="3" t="s">
        <v>185</v>
      </c>
      <c r="C59" s="18" t="s">
        <v>139</v>
      </c>
      <c r="D59" s="5" t="s">
        <v>32</v>
      </c>
      <c r="E59" s="19">
        <v>55</v>
      </c>
      <c r="F59" s="8"/>
      <c r="G59" s="8">
        <f t="shared" si="5"/>
        <v>0</v>
      </c>
    </row>
    <row r="60" spans="2:7" ht="15" customHeight="1" x14ac:dyDescent="0.3">
      <c r="B60" s="3" t="s">
        <v>186</v>
      </c>
      <c r="C60" s="18" t="s">
        <v>138</v>
      </c>
      <c r="D60" s="5" t="s">
        <v>32</v>
      </c>
      <c r="E60" s="19">
        <v>5</v>
      </c>
      <c r="F60" s="8"/>
      <c r="G60" s="8">
        <f t="shared" si="5"/>
        <v>0</v>
      </c>
    </row>
    <row r="61" spans="2:7" ht="15" customHeight="1" x14ac:dyDescent="0.3">
      <c r="B61" s="3" t="s">
        <v>217</v>
      </c>
      <c r="C61" s="18" t="s">
        <v>211</v>
      </c>
      <c r="D61" s="5" t="s">
        <v>32</v>
      </c>
      <c r="E61" s="19">
        <v>12</v>
      </c>
      <c r="F61" s="8"/>
      <c r="G61" s="8">
        <f t="shared" si="5"/>
        <v>0</v>
      </c>
    </row>
    <row r="62" spans="2:7" ht="15" customHeight="1" x14ac:dyDescent="0.3">
      <c r="B62" s="3" t="s">
        <v>187</v>
      </c>
      <c r="C62" s="18" t="s">
        <v>212</v>
      </c>
      <c r="D62" s="5" t="s">
        <v>32</v>
      </c>
      <c r="E62" s="19">
        <v>3</v>
      </c>
      <c r="F62" s="8"/>
      <c r="G62" s="8">
        <f t="shared" si="5"/>
        <v>0</v>
      </c>
    </row>
    <row r="63" spans="2:7" ht="15" customHeight="1" x14ac:dyDescent="0.3">
      <c r="B63" s="3" t="s">
        <v>188</v>
      </c>
      <c r="C63" s="18" t="s">
        <v>213</v>
      </c>
      <c r="D63" s="5" t="s">
        <v>32</v>
      </c>
      <c r="E63" s="19">
        <v>0</v>
      </c>
      <c r="F63" s="8"/>
      <c r="G63" s="8">
        <f t="shared" si="5"/>
        <v>0</v>
      </c>
    </row>
    <row r="64" spans="2:7" ht="15" customHeight="1" x14ac:dyDescent="0.3">
      <c r="B64" s="3" t="s">
        <v>189</v>
      </c>
      <c r="C64" s="18" t="s">
        <v>214</v>
      </c>
      <c r="D64" s="5" t="s">
        <v>32</v>
      </c>
      <c r="E64" s="19">
        <v>0</v>
      </c>
      <c r="F64" s="8"/>
      <c r="G64" s="8">
        <f t="shared" si="5"/>
        <v>0</v>
      </c>
    </row>
    <row r="65" spans="2:7" ht="15" customHeight="1" x14ac:dyDescent="0.3">
      <c r="B65" s="3" t="s">
        <v>190</v>
      </c>
      <c r="C65" s="18" t="s">
        <v>61</v>
      </c>
      <c r="D65" s="5" t="s">
        <v>32</v>
      </c>
      <c r="E65" s="19">
        <v>0</v>
      </c>
      <c r="F65" s="8"/>
      <c r="G65" s="8">
        <f t="shared" si="5"/>
        <v>0</v>
      </c>
    </row>
    <row r="66" spans="2:7" ht="15" customHeight="1" x14ac:dyDescent="0.3">
      <c r="B66" s="3" t="s">
        <v>191</v>
      </c>
      <c r="C66" s="18" t="s">
        <v>62</v>
      </c>
      <c r="D66" s="5" t="s">
        <v>32</v>
      </c>
      <c r="E66" s="19">
        <v>0</v>
      </c>
      <c r="F66" s="8"/>
      <c r="G66" s="8">
        <f t="shared" si="5"/>
        <v>0</v>
      </c>
    </row>
    <row r="67" spans="2:7" ht="15" customHeight="1" x14ac:dyDescent="0.3">
      <c r="B67" s="3" t="s">
        <v>192</v>
      </c>
      <c r="C67" s="18" t="s">
        <v>63</v>
      </c>
      <c r="D67" s="5" t="s">
        <v>32</v>
      </c>
      <c r="E67" s="19">
        <v>0</v>
      </c>
      <c r="F67" s="8"/>
      <c r="G67" s="8">
        <f t="shared" si="5"/>
        <v>0</v>
      </c>
    </row>
    <row r="68" spans="2:7" ht="15" customHeight="1" x14ac:dyDescent="0.3">
      <c r="B68" s="3" t="s">
        <v>193</v>
      </c>
      <c r="C68" s="18" t="s">
        <v>64</v>
      </c>
      <c r="D68" s="5" t="s">
        <v>32</v>
      </c>
      <c r="E68" s="19">
        <v>155</v>
      </c>
      <c r="F68" s="8"/>
      <c r="G68" s="8">
        <f t="shared" si="5"/>
        <v>0</v>
      </c>
    </row>
    <row r="69" spans="2:7" ht="15" customHeight="1" x14ac:dyDescent="0.3">
      <c r="B69" s="3" t="s">
        <v>194</v>
      </c>
      <c r="C69" s="18" t="s">
        <v>65</v>
      </c>
      <c r="D69" s="5" t="s">
        <v>32</v>
      </c>
      <c r="E69" s="19">
        <v>16</v>
      </c>
      <c r="F69" s="8"/>
      <c r="G69" s="8">
        <f t="shared" si="5"/>
        <v>0</v>
      </c>
    </row>
    <row r="70" spans="2:7" ht="15" customHeight="1" x14ac:dyDescent="0.3">
      <c r="B70" s="3" t="s">
        <v>195</v>
      </c>
      <c r="C70" s="18" t="s">
        <v>125</v>
      </c>
      <c r="D70" s="5" t="s">
        <v>32</v>
      </c>
      <c r="E70" s="19">
        <v>0</v>
      </c>
      <c r="F70" s="8"/>
      <c r="G70" s="8"/>
    </row>
    <row r="71" spans="2:7" ht="15" customHeight="1" x14ac:dyDescent="0.3">
      <c r="B71" s="3" t="s">
        <v>195</v>
      </c>
      <c r="C71" s="18" t="s">
        <v>129</v>
      </c>
      <c r="D71" s="5" t="s">
        <v>32</v>
      </c>
      <c r="E71" s="19">
        <v>0</v>
      </c>
      <c r="F71" s="8"/>
      <c r="G71" s="8">
        <f t="shared" si="5"/>
        <v>0</v>
      </c>
    </row>
    <row r="72" spans="2:7" ht="15" customHeight="1" x14ac:dyDescent="0.3">
      <c r="B72" s="3" t="s">
        <v>196</v>
      </c>
      <c r="C72" s="18" t="s">
        <v>130</v>
      </c>
      <c r="D72" s="5" t="s">
        <v>32</v>
      </c>
      <c r="E72" s="19">
        <v>0</v>
      </c>
      <c r="F72" s="8"/>
      <c r="G72" s="8">
        <f t="shared" si="5"/>
        <v>0</v>
      </c>
    </row>
    <row r="73" spans="2:7" ht="15" customHeight="1" x14ac:dyDescent="0.3">
      <c r="B73" s="3" t="s">
        <v>197</v>
      </c>
      <c r="C73" s="18" t="s">
        <v>126</v>
      </c>
      <c r="D73" s="5" t="s">
        <v>32</v>
      </c>
      <c r="E73" s="19">
        <v>1</v>
      </c>
      <c r="F73" s="8"/>
      <c r="G73" s="8">
        <f t="shared" si="5"/>
        <v>0</v>
      </c>
    </row>
    <row r="74" spans="2:7" ht="15" customHeight="1" x14ac:dyDescent="0.3">
      <c r="B74" s="3" t="s">
        <v>198</v>
      </c>
      <c r="C74" s="18" t="s">
        <v>127</v>
      </c>
      <c r="D74" s="5" t="s">
        <v>32</v>
      </c>
      <c r="E74" s="19">
        <v>1</v>
      </c>
      <c r="F74" s="8"/>
      <c r="G74" s="8">
        <f t="shared" si="5"/>
        <v>0</v>
      </c>
    </row>
    <row r="75" spans="2:7" ht="15" customHeight="1" x14ac:dyDescent="0.3">
      <c r="B75" s="3" t="s">
        <v>199</v>
      </c>
      <c r="C75" s="18" t="s">
        <v>128</v>
      </c>
      <c r="D75" s="5" t="s">
        <v>32</v>
      </c>
      <c r="E75" s="19">
        <v>0</v>
      </c>
      <c r="F75" s="8"/>
      <c r="G75" s="8">
        <f t="shared" si="5"/>
        <v>0</v>
      </c>
    </row>
    <row r="76" spans="2:7" ht="15" customHeight="1" x14ac:dyDescent="0.3">
      <c r="B76" s="3" t="s">
        <v>200</v>
      </c>
      <c r="C76" s="18" t="s">
        <v>223</v>
      </c>
      <c r="D76" s="5" t="s">
        <v>32</v>
      </c>
      <c r="E76" s="19">
        <v>0</v>
      </c>
      <c r="F76" s="8"/>
      <c r="G76" s="8">
        <f t="shared" si="5"/>
        <v>0</v>
      </c>
    </row>
    <row r="77" spans="2:7" ht="15" customHeight="1" x14ac:dyDescent="0.3">
      <c r="B77" s="3" t="s">
        <v>201</v>
      </c>
      <c r="C77" s="18" t="s">
        <v>131</v>
      </c>
      <c r="D77" s="5" t="s">
        <v>32</v>
      </c>
      <c r="E77" s="19">
        <v>0</v>
      </c>
      <c r="F77" s="8"/>
      <c r="G77" s="8">
        <f t="shared" si="5"/>
        <v>0</v>
      </c>
    </row>
    <row r="78" spans="2:7" ht="15" customHeight="1" x14ac:dyDescent="0.3">
      <c r="B78" s="3" t="s">
        <v>202</v>
      </c>
      <c r="C78" s="18" t="s">
        <v>132</v>
      </c>
      <c r="D78" s="5" t="s">
        <v>32</v>
      </c>
      <c r="E78" s="19">
        <v>0</v>
      </c>
      <c r="F78" s="8"/>
      <c r="G78" s="8">
        <f t="shared" si="5"/>
        <v>0</v>
      </c>
    </row>
    <row r="79" spans="2:7" ht="15" customHeight="1" x14ac:dyDescent="0.3">
      <c r="B79" s="3" t="s">
        <v>203</v>
      </c>
      <c r="C79" s="18" t="s">
        <v>133</v>
      </c>
      <c r="D79" s="5" t="s">
        <v>32</v>
      </c>
      <c r="E79" s="19">
        <v>0</v>
      </c>
      <c r="F79" s="8"/>
      <c r="G79" s="8">
        <f t="shared" si="5"/>
        <v>0</v>
      </c>
    </row>
    <row r="80" spans="2:7" ht="15" customHeight="1" x14ac:dyDescent="0.3">
      <c r="B80" s="3" t="s">
        <v>215</v>
      </c>
      <c r="C80" s="18" t="s">
        <v>122</v>
      </c>
      <c r="D80" s="5" t="s">
        <v>32</v>
      </c>
      <c r="E80" s="19">
        <v>3</v>
      </c>
      <c r="F80" s="8"/>
      <c r="G80" s="8">
        <f t="shared" si="5"/>
        <v>0</v>
      </c>
    </row>
    <row r="81" spans="2:7" ht="15" customHeight="1" x14ac:dyDescent="0.3">
      <c r="B81" s="3" t="s">
        <v>216</v>
      </c>
      <c r="C81" s="18" t="s">
        <v>123</v>
      </c>
      <c r="D81" s="5" t="s">
        <v>32</v>
      </c>
      <c r="E81" s="19">
        <v>1</v>
      </c>
      <c r="F81" s="8"/>
      <c r="G81" s="8">
        <f t="shared" si="5"/>
        <v>0</v>
      </c>
    </row>
    <row r="82" spans="2:7" ht="15" customHeight="1" x14ac:dyDescent="0.3">
      <c r="B82" s="3" t="s">
        <v>222</v>
      </c>
      <c r="C82" s="18" t="s">
        <v>124</v>
      </c>
      <c r="D82" s="5" t="s">
        <v>32</v>
      </c>
      <c r="E82" s="19">
        <v>0</v>
      </c>
      <c r="F82" s="8"/>
      <c r="G82" s="8">
        <f t="shared" si="5"/>
        <v>0</v>
      </c>
    </row>
    <row r="83" spans="2:7" ht="15" customHeight="1" x14ac:dyDescent="0.3">
      <c r="B83" s="3"/>
      <c r="C83" s="18"/>
      <c r="D83" s="5"/>
      <c r="E83" s="19"/>
      <c r="F83" s="8"/>
      <c r="G83" s="8"/>
    </row>
    <row r="84" spans="2:7" ht="15" customHeight="1" x14ac:dyDescent="0.3">
      <c r="B84" s="3">
        <v>9</v>
      </c>
      <c r="C84" s="37" t="s">
        <v>156</v>
      </c>
      <c r="D84" s="38"/>
      <c r="E84" s="39"/>
      <c r="F84" s="8"/>
      <c r="G84" s="8"/>
    </row>
    <row r="85" spans="2:7" ht="15" customHeight="1" x14ac:dyDescent="0.3">
      <c r="B85" s="3" t="s">
        <v>66</v>
      </c>
      <c r="C85" s="18" t="s">
        <v>148</v>
      </c>
      <c r="D85" s="5" t="s">
        <v>32</v>
      </c>
      <c r="E85" s="19">
        <v>0</v>
      </c>
      <c r="F85" s="8"/>
      <c r="G85" s="8">
        <f t="shared" ref="G85:G129" si="6">+E85*F85</f>
        <v>0</v>
      </c>
    </row>
    <row r="86" spans="2:7" ht="15" customHeight="1" x14ac:dyDescent="0.3">
      <c r="B86" s="3" t="s">
        <v>68</v>
      </c>
      <c r="C86" s="18" t="s">
        <v>149</v>
      </c>
      <c r="D86" s="5" t="s">
        <v>32</v>
      </c>
      <c r="E86" s="19">
        <v>7</v>
      </c>
      <c r="F86" s="8"/>
      <c r="G86" s="8">
        <f t="shared" si="6"/>
        <v>0</v>
      </c>
    </row>
    <row r="87" spans="2:7" ht="15" customHeight="1" x14ac:dyDescent="0.3">
      <c r="B87" s="3" t="s">
        <v>70</v>
      </c>
      <c r="C87" s="18" t="s">
        <v>150</v>
      </c>
      <c r="D87" s="5" t="s">
        <v>32</v>
      </c>
      <c r="E87" s="19">
        <v>3</v>
      </c>
      <c r="F87" s="8"/>
      <c r="G87" s="8">
        <f t="shared" si="6"/>
        <v>0</v>
      </c>
    </row>
    <row r="88" spans="2:7" ht="15" customHeight="1" x14ac:dyDescent="0.3">
      <c r="B88" s="3" t="s">
        <v>72</v>
      </c>
      <c r="C88" s="18" t="s">
        <v>221</v>
      </c>
      <c r="D88" s="5" t="s">
        <v>32</v>
      </c>
      <c r="E88" s="19">
        <v>0</v>
      </c>
      <c r="F88" s="8"/>
      <c r="G88" s="8">
        <f t="shared" si="6"/>
        <v>0</v>
      </c>
    </row>
    <row r="89" spans="2:7" ht="15" customHeight="1" x14ac:dyDescent="0.3">
      <c r="B89" s="3" t="s">
        <v>74</v>
      </c>
      <c r="C89" s="18" t="s">
        <v>67</v>
      </c>
      <c r="D89" s="5" t="s">
        <v>32</v>
      </c>
      <c r="E89" s="19">
        <v>0</v>
      </c>
      <c r="F89" s="8"/>
      <c r="G89" s="8">
        <f t="shared" si="6"/>
        <v>0</v>
      </c>
    </row>
    <row r="90" spans="2:7" ht="15" customHeight="1" x14ac:dyDescent="0.3">
      <c r="B90" s="3" t="s">
        <v>76</v>
      </c>
      <c r="C90" s="18" t="s">
        <v>69</v>
      </c>
      <c r="D90" s="5" t="s">
        <v>32</v>
      </c>
      <c r="E90" s="19">
        <v>4</v>
      </c>
      <c r="F90" s="8"/>
      <c r="G90" s="8">
        <f t="shared" si="6"/>
        <v>0</v>
      </c>
    </row>
    <row r="91" spans="2:7" ht="15" customHeight="1" x14ac:dyDescent="0.3">
      <c r="B91" s="3" t="s">
        <v>78</v>
      </c>
      <c r="C91" s="18" t="s">
        <v>119</v>
      </c>
      <c r="D91" s="5" t="s">
        <v>32</v>
      </c>
      <c r="E91" s="19">
        <v>0</v>
      </c>
      <c r="F91" s="8"/>
      <c r="G91" s="8">
        <f t="shared" si="6"/>
        <v>0</v>
      </c>
    </row>
    <row r="92" spans="2:7" ht="15" customHeight="1" x14ac:dyDescent="0.3">
      <c r="B92" s="3" t="s">
        <v>80</v>
      </c>
      <c r="C92" s="18" t="s">
        <v>120</v>
      </c>
      <c r="D92" s="5" t="s">
        <v>32</v>
      </c>
      <c r="E92" s="19">
        <v>0</v>
      </c>
      <c r="F92" s="8"/>
      <c r="G92" s="8">
        <f t="shared" si="6"/>
        <v>0</v>
      </c>
    </row>
    <row r="93" spans="2:7" ht="15" customHeight="1" x14ac:dyDescent="0.3">
      <c r="B93" s="3" t="s">
        <v>81</v>
      </c>
      <c r="C93" s="18" t="s">
        <v>134</v>
      </c>
      <c r="D93" s="5" t="s">
        <v>32</v>
      </c>
      <c r="E93" s="19">
        <v>0</v>
      </c>
      <c r="F93" s="8"/>
      <c r="G93" s="8">
        <f t="shared" si="6"/>
        <v>0</v>
      </c>
    </row>
    <row r="94" spans="2:7" ht="15" customHeight="1" x14ac:dyDescent="0.3">
      <c r="B94" s="3" t="s">
        <v>82</v>
      </c>
      <c r="C94" s="18" t="s">
        <v>135</v>
      </c>
      <c r="D94" s="5" t="s">
        <v>32</v>
      </c>
      <c r="E94" s="19">
        <v>1</v>
      </c>
      <c r="F94" s="8"/>
      <c r="G94" s="8">
        <f t="shared" si="6"/>
        <v>0</v>
      </c>
    </row>
    <row r="95" spans="2:7" ht="15" customHeight="1" x14ac:dyDescent="0.3">
      <c r="B95" s="3" t="s">
        <v>83</v>
      </c>
      <c r="C95" s="18" t="s">
        <v>151</v>
      </c>
      <c r="D95" s="5" t="s">
        <v>32</v>
      </c>
      <c r="E95" s="19">
        <v>1</v>
      </c>
      <c r="F95" s="8"/>
      <c r="G95" s="8">
        <f t="shared" si="6"/>
        <v>0</v>
      </c>
    </row>
    <row r="96" spans="2:7" ht="15" customHeight="1" x14ac:dyDescent="0.3">
      <c r="B96" s="3" t="s">
        <v>84</v>
      </c>
      <c r="C96" s="18" t="s">
        <v>136</v>
      </c>
      <c r="D96" s="5" t="s">
        <v>32</v>
      </c>
      <c r="E96" s="19">
        <v>0</v>
      </c>
      <c r="F96" s="8"/>
      <c r="G96" s="8">
        <f t="shared" si="6"/>
        <v>0</v>
      </c>
    </row>
    <row r="97" spans="2:7" ht="15" customHeight="1" x14ac:dyDescent="0.3">
      <c r="B97" s="3" t="s">
        <v>154</v>
      </c>
      <c r="C97" s="18" t="s">
        <v>137</v>
      </c>
      <c r="D97" s="5" t="s">
        <v>32</v>
      </c>
      <c r="E97" s="19">
        <v>2</v>
      </c>
      <c r="F97" s="8"/>
      <c r="G97" s="8">
        <f t="shared" si="6"/>
        <v>0</v>
      </c>
    </row>
    <row r="98" spans="2:7" ht="15" customHeight="1" x14ac:dyDescent="0.3">
      <c r="B98" s="3" t="s">
        <v>155</v>
      </c>
      <c r="C98" s="18" t="s">
        <v>152</v>
      </c>
      <c r="D98" s="5" t="s">
        <v>32</v>
      </c>
      <c r="E98" s="19">
        <v>0</v>
      </c>
      <c r="F98" s="8"/>
      <c r="G98" s="8">
        <f t="shared" si="6"/>
        <v>0</v>
      </c>
    </row>
    <row r="99" spans="2:7" ht="15" customHeight="1" x14ac:dyDescent="0.3">
      <c r="B99" s="16" t="s">
        <v>220</v>
      </c>
      <c r="C99" s="18" t="s">
        <v>153</v>
      </c>
      <c r="D99" s="5" t="s">
        <v>32</v>
      </c>
      <c r="E99" s="19">
        <v>0</v>
      </c>
      <c r="F99" s="8"/>
      <c r="G99" s="8">
        <f t="shared" si="6"/>
        <v>0</v>
      </c>
    </row>
    <row r="100" spans="2:7" ht="15" customHeight="1" x14ac:dyDescent="0.3">
      <c r="B100" s="3"/>
      <c r="C100" s="18"/>
      <c r="D100" s="5"/>
      <c r="E100" s="19"/>
      <c r="F100" s="8"/>
      <c r="G100" s="8"/>
    </row>
    <row r="101" spans="2:7" ht="27.6" customHeight="1" x14ac:dyDescent="0.3">
      <c r="B101" s="3">
        <v>10</v>
      </c>
      <c r="C101" s="4" t="s">
        <v>157</v>
      </c>
      <c r="D101" s="5"/>
      <c r="E101" s="19"/>
      <c r="F101" s="8"/>
      <c r="G101" s="8"/>
    </row>
    <row r="102" spans="2:7" ht="15" customHeight="1" x14ac:dyDescent="0.3">
      <c r="B102" s="3" t="s">
        <v>86</v>
      </c>
      <c r="C102" s="18" t="s">
        <v>71</v>
      </c>
      <c r="D102" s="5" t="s">
        <v>32</v>
      </c>
      <c r="E102" s="19">
        <v>0</v>
      </c>
      <c r="F102" s="8"/>
      <c r="G102" s="8">
        <f t="shared" si="6"/>
        <v>0</v>
      </c>
    </row>
    <row r="103" spans="2:7" ht="15" customHeight="1" x14ac:dyDescent="0.3">
      <c r="B103" s="3" t="s">
        <v>88</v>
      </c>
      <c r="C103" s="18" t="s">
        <v>73</v>
      </c>
      <c r="D103" s="5" t="s">
        <v>32</v>
      </c>
      <c r="E103" s="19">
        <v>0</v>
      </c>
      <c r="F103" s="8"/>
      <c r="G103" s="8">
        <f t="shared" si="6"/>
        <v>0</v>
      </c>
    </row>
    <row r="104" spans="2:7" ht="15" customHeight="1" x14ac:dyDescent="0.3">
      <c r="B104" s="3" t="s">
        <v>90</v>
      </c>
      <c r="C104" s="18" t="s">
        <v>141</v>
      </c>
      <c r="D104" s="5" t="s">
        <v>32</v>
      </c>
      <c r="E104" s="19">
        <v>0</v>
      </c>
      <c r="F104" s="8"/>
      <c r="G104" s="8">
        <f t="shared" si="6"/>
        <v>0</v>
      </c>
    </row>
    <row r="105" spans="2:7" ht="15" customHeight="1" x14ac:dyDescent="0.3">
      <c r="B105" s="3" t="s">
        <v>159</v>
      </c>
      <c r="C105" s="18" t="s">
        <v>75</v>
      </c>
      <c r="D105" s="5" t="s">
        <v>32</v>
      </c>
      <c r="E105" s="19">
        <v>0</v>
      </c>
      <c r="F105" s="8"/>
      <c r="G105" s="8">
        <f t="shared" si="6"/>
        <v>0</v>
      </c>
    </row>
    <row r="106" spans="2:7" ht="15" customHeight="1" x14ac:dyDescent="0.3">
      <c r="B106" s="3" t="s">
        <v>160</v>
      </c>
      <c r="C106" s="18" t="s">
        <v>77</v>
      </c>
      <c r="D106" s="5" t="s">
        <v>32</v>
      </c>
      <c r="E106" s="19">
        <v>0</v>
      </c>
      <c r="F106" s="8"/>
      <c r="G106" s="8">
        <f t="shared" si="6"/>
        <v>0</v>
      </c>
    </row>
    <row r="107" spans="2:7" ht="15" customHeight="1" x14ac:dyDescent="0.3">
      <c r="B107" s="3" t="s">
        <v>161</v>
      </c>
      <c r="C107" s="18" t="s">
        <v>79</v>
      </c>
      <c r="D107" s="5" t="s">
        <v>32</v>
      </c>
      <c r="E107" s="19">
        <v>0</v>
      </c>
      <c r="F107" s="8"/>
      <c r="G107" s="8">
        <f t="shared" si="6"/>
        <v>0</v>
      </c>
    </row>
    <row r="108" spans="2:7" ht="15" customHeight="1" x14ac:dyDescent="0.3">
      <c r="B108" s="3" t="s">
        <v>162</v>
      </c>
      <c r="C108" s="18" t="s">
        <v>142</v>
      </c>
      <c r="D108" s="5" t="s">
        <v>32</v>
      </c>
      <c r="E108" s="19">
        <v>0</v>
      </c>
      <c r="F108" s="8"/>
      <c r="G108" s="8">
        <f t="shared" si="6"/>
        <v>0</v>
      </c>
    </row>
    <row r="109" spans="2:7" ht="15" customHeight="1" x14ac:dyDescent="0.3">
      <c r="B109" s="3" t="s">
        <v>163</v>
      </c>
      <c r="C109" s="18" t="s">
        <v>143</v>
      </c>
      <c r="D109" s="5" t="s">
        <v>32</v>
      </c>
      <c r="E109" s="19">
        <v>0</v>
      </c>
      <c r="F109" s="8"/>
      <c r="G109" s="8">
        <f t="shared" si="6"/>
        <v>0</v>
      </c>
    </row>
    <row r="110" spans="2:7" ht="15" customHeight="1" x14ac:dyDescent="0.3">
      <c r="B110" s="3" t="s">
        <v>164</v>
      </c>
      <c r="C110" s="18" t="s">
        <v>145</v>
      </c>
      <c r="D110" s="5" t="s">
        <v>32</v>
      </c>
      <c r="E110" s="19">
        <v>0</v>
      </c>
      <c r="F110" s="8"/>
      <c r="G110" s="8">
        <f t="shared" si="6"/>
        <v>0</v>
      </c>
    </row>
    <row r="111" spans="2:7" ht="15" customHeight="1" x14ac:dyDescent="0.3">
      <c r="B111" s="3" t="s">
        <v>165</v>
      </c>
      <c r="C111" s="18" t="s">
        <v>144</v>
      </c>
      <c r="D111" s="5" t="s">
        <v>32</v>
      </c>
      <c r="E111" s="19">
        <v>0</v>
      </c>
      <c r="F111" s="8"/>
      <c r="G111" s="8">
        <f t="shared" si="6"/>
        <v>0</v>
      </c>
    </row>
    <row r="112" spans="2:7" ht="15" customHeight="1" x14ac:dyDescent="0.3">
      <c r="B112" s="3" t="s">
        <v>166</v>
      </c>
      <c r="C112" s="18" t="s">
        <v>146</v>
      </c>
      <c r="D112" s="5" t="s">
        <v>32</v>
      </c>
      <c r="E112" s="19">
        <v>0</v>
      </c>
      <c r="F112" s="8"/>
      <c r="G112" s="8">
        <f t="shared" si="6"/>
        <v>0</v>
      </c>
    </row>
    <row r="113" spans="2:11" ht="15" customHeight="1" x14ac:dyDescent="0.3">
      <c r="B113" s="3" t="s">
        <v>167</v>
      </c>
      <c r="C113" s="18" t="s">
        <v>147</v>
      </c>
      <c r="D113" s="5" t="s">
        <v>32</v>
      </c>
      <c r="E113" s="19">
        <v>0</v>
      </c>
      <c r="F113" s="8"/>
      <c r="G113" s="8">
        <f t="shared" si="6"/>
        <v>0</v>
      </c>
    </row>
    <row r="114" spans="2:11" ht="15" customHeight="1" x14ac:dyDescent="0.3">
      <c r="B114" s="3"/>
      <c r="C114" s="18"/>
      <c r="D114" s="5"/>
      <c r="E114" s="19"/>
      <c r="F114" s="8"/>
      <c r="G114" s="8">
        <f t="shared" si="6"/>
        <v>0</v>
      </c>
    </row>
    <row r="115" spans="2:11" ht="15" customHeight="1" x14ac:dyDescent="0.3">
      <c r="B115" s="3">
        <v>11</v>
      </c>
      <c r="C115" s="4" t="s">
        <v>85</v>
      </c>
      <c r="D115" s="5"/>
      <c r="E115" s="19"/>
      <c r="F115" s="8"/>
      <c r="G115" s="8">
        <f t="shared" si="6"/>
        <v>0</v>
      </c>
    </row>
    <row r="116" spans="2:11" ht="15" customHeight="1" x14ac:dyDescent="0.3">
      <c r="B116" s="3" t="s">
        <v>92</v>
      </c>
      <c r="C116" s="18" t="s">
        <v>87</v>
      </c>
      <c r="D116" s="5" t="s">
        <v>9</v>
      </c>
      <c r="E116" s="19">
        <v>1400</v>
      </c>
      <c r="F116" s="8"/>
      <c r="G116" s="8">
        <f t="shared" si="6"/>
        <v>0</v>
      </c>
    </row>
    <row r="117" spans="2:11" ht="15" customHeight="1" x14ac:dyDescent="0.3">
      <c r="B117" s="3" t="s">
        <v>94</v>
      </c>
      <c r="C117" s="18" t="s">
        <v>89</v>
      </c>
      <c r="D117" s="5" t="s">
        <v>9</v>
      </c>
      <c r="E117" s="19">
        <v>900</v>
      </c>
      <c r="F117" s="8"/>
      <c r="G117" s="8">
        <f t="shared" si="6"/>
        <v>0</v>
      </c>
    </row>
    <row r="118" spans="2:11" ht="15" customHeight="1" x14ac:dyDescent="0.3">
      <c r="B118" s="3" t="s">
        <v>96</v>
      </c>
      <c r="C118" s="18" t="s">
        <v>91</v>
      </c>
      <c r="D118" s="5" t="s">
        <v>9</v>
      </c>
      <c r="E118" s="19">
        <f>+E9</f>
        <v>0</v>
      </c>
      <c r="F118" s="8"/>
      <c r="G118" s="8">
        <f t="shared" si="6"/>
        <v>0</v>
      </c>
    </row>
    <row r="119" spans="2:11" ht="15" customHeight="1" x14ac:dyDescent="0.3">
      <c r="B119" s="3"/>
      <c r="C119" s="18"/>
      <c r="D119" s="5"/>
      <c r="E119" s="19"/>
      <c r="F119" s="8"/>
      <c r="G119" s="8"/>
    </row>
    <row r="120" spans="2:11" ht="15" customHeight="1" x14ac:dyDescent="0.3">
      <c r="B120" s="3">
        <v>12</v>
      </c>
      <c r="C120" s="4" t="s">
        <v>109</v>
      </c>
      <c r="D120" s="5"/>
      <c r="E120" s="19"/>
      <c r="F120" s="8"/>
      <c r="G120" s="8"/>
    </row>
    <row r="121" spans="2:11" ht="15" customHeight="1" x14ac:dyDescent="0.3">
      <c r="B121" s="3" t="s">
        <v>170</v>
      </c>
      <c r="C121" s="18" t="s">
        <v>93</v>
      </c>
      <c r="D121" s="5" t="s">
        <v>9</v>
      </c>
      <c r="E121" s="19">
        <v>95</v>
      </c>
      <c r="F121" s="8"/>
      <c r="G121" s="8">
        <f t="shared" si="6"/>
        <v>0</v>
      </c>
      <c r="K121" s="13"/>
    </row>
    <row r="122" spans="2:11" ht="15" customHeight="1" x14ac:dyDescent="0.3">
      <c r="B122" s="3" t="s">
        <v>168</v>
      </c>
      <c r="C122" s="18" t="s">
        <v>95</v>
      </c>
      <c r="D122" s="5" t="s">
        <v>9</v>
      </c>
      <c r="E122" s="19">
        <v>16</v>
      </c>
      <c r="F122" s="8"/>
      <c r="G122" s="8">
        <f t="shared" si="6"/>
        <v>0</v>
      </c>
      <c r="K122" s="13"/>
    </row>
    <row r="123" spans="2:11" ht="15" customHeight="1" x14ac:dyDescent="0.3">
      <c r="B123" s="3" t="s">
        <v>169</v>
      </c>
      <c r="C123" s="18" t="s">
        <v>97</v>
      </c>
      <c r="D123" s="5" t="s">
        <v>9</v>
      </c>
      <c r="E123" s="19">
        <v>16</v>
      </c>
      <c r="F123" s="8"/>
      <c r="G123" s="8">
        <f t="shared" si="6"/>
        <v>0</v>
      </c>
      <c r="K123" s="13"/>
    </row>
    <row r="124" spans="2:11" ht="15" customHeight="1" x14ac:dyDescent="0.3">
      <c r="B124" s="3" t="s">
        <v>205</v>
      </c>
      <c r="C124" s="18" t="s">
        <v>98</v>
      </c>
      <c r="D124" s="5" t="s">
        <v>9</v>
      </c>
      <c r="E124" s="19">
        <v>16</v>
      </c>
      <c r="F124" s="8"/>
      <c r="G124" s="8">
        <f t="shared" si="6"/>
        <v>0</v>
      </c>
      <c r="K124" s="13"/>
    </row>
    <row r="125" spans="2:11" ht="15" customHeight="1" x14ac:dyDescent="0.3">
      <c r="B125" s="3" t="s">
        <v>206</v>
      </c>
      <c r="C125" s="18" t="s">
        <v>99</v>
      </c>
      <c r="D125" s="5" t="s">
        <v>9</v>
      </c>
      <c r="E125" s="19">
        <v>62</v>
      </c>
      <c r="F125" s="8"/>
      <c r="G125" s="8">
        <f t="shared" si="6"/>
        <v>0</v>
      </c>
      <c r="K125" s="13"/>
    </row>
    <row r="126" spans="2:11" ht="15" customHeight="1" x14ac:dyDescent="0.3">
      <c r="B126" s="3" t="s">
        <v>207</v>
      </c>
      <c r="C126" s="18" t="s">
        <v>100</v>
      </c>
      <c r="D126" s="5" t="s">
        <v>9</v>
      </c>
      <c r="E126" s="19">
        <v>62</v>
      </c>
      <c r="F126" s="8"/>
      <c r="G126" s="8">
        <f t="shared" si="6"/>
        <v>0</v>
      </c>
      <c r="K126" s="13"/>
    </row>
    <row r="127" spans="2:11" ht="15" customHeight="1" x14ac:dyDescent="0.3">
      <c r="B127" s="3" t="s">
        <v>208</v>
      </c>
      <c r="C127" s="18" t="s">
        <v>101</v>
      </c>
      <c r="D127" s="5" t="s">
        <v>9</v>
      </c>
      <c r="E127" s="19">
        <v>15</v>
      </c>
      <c r="F127" s="8"/>
      <c r="G127" s="8">
        <f t="shared" si="6"/>
        <v>0</v>
      </c>
      <c r="K127" s="13"/>
    </row>
    <row r="128" spans="2:11" ht="15" customHeight="1" x14ac:dyDescent="0.3">
      <c r="B128" s="3" t="s">
        <v>209</v>
      </c>
      <c r="C128" s="18" t="s">
        <v>102</v>
      </c>
      <c r="D128" s="5" t="s">
        <v>9</v>
      </c>
      <c r="E128" s="19">
        <v>15</v>
      </c>
      <c r="F128" s="8"/>
      <c r="G128" s="8">
        <f t="shared" si="6"/>
        <v>0</v>
      </c>
      <c r="K128" s="13"/>
    </row>
    <row r="129" spans="2:11" ht="15" customHeight="1" x14ac:dyDescent="0.3">
      <c r="B129" s="3" t="s">
        <v>210</v>
      </c>
      <c r="C129" s="18" t="s">
        <v>103</v>
      </c>
      <c r="D129" s="25" t="s">
        <v>9</v>
      </c>
      <c r="E129" s="26">
        <v>15</v>
      </c>
      <c r="F129" s="27"/>
      <c r="G129" s="8">
        <f t="shared" si="6"/>
        <v>0</v>
      </c>
      <c r="K129" s="13"/>
    </row>
    <row r="130" spans="2:11" ht="15" customHeight="1" x14ac:dyDescent="0.3">
      <c r="B130" s="10"/>
      <c r="C130" s="28"/>
      <c r="D130" s="5"/>
      <c r="E130" s="19"/>
      <c r="F130" s="29"/>
      <c r="G130" s="8"/>
      <c r="K130" s="13"/>
    </row>
    <row r="131" spans="2:11" ht="15.6" x14ac:dyDescent="0.3">
      <c r="B131" s="31"/>
      <c r="C131" s="32"/>
      <c r="D131" s="32"/>
      <c r="E131" s="33"/>
      <c r="F131" s="9"/>
      <c r="G131" s="9">
        <f>SUM(G7:G130)</f>
        <v>0</v>
      </c>
    </row>
  </sheetData>
  <mergeCells count="7">
    <mergeCell ref="B2:G2"/>
    <mergeCell ref="B131:E131"/>
    <mergeCell ref="B3:B5"/>
    <mergeCell ref="C3:C5"/>
    <mergeCell ref="D3:D5"/>
    <mergeCell ref="E3:E5"/>
    <mergeCell ref="C84:E8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31"/>
  <sheetViews>
    <sheetView view="pageBreakPreview" topLeftCell="B1" zoomScale="80" zoomScaleNormal="100" zoomScaleSheetLayoutView="80" workbookViewId="0">
      <selection activeCell="H2" sqref="H2"/>
    </sheetView>
  </sheetViews>
  <sheetFormatPr baseColWidth="10" defaultRowHeight="14.4" x14ac:dyDescent="0.3"/>
  <cols>
    <col min="2" max="2" width="8.5546875" customWidth="1"/>
    <col min="3" max="3" width="58.109375" customWidth="1"/>
    <col min="6" max="6" width="14.44140625" customWidth="1"/>
    <col min="7" max="7" width="16.44140625" customWidth="1"/>
  </cols>
  <sheetData>
    <row r="2" spans="2:9" ht="47.1" customHeight="1" x14ac:dyDescent="0.3">
      <c r="B2" s="40" t="s">
        <v>270</v>
      </c>
      <c r="C2" s="41"/>
      <c r="D2" s="41"/>
      <c r="E2" s="41"/>
      <c r="F2" s="41"/>
      <c r="G2" s="41"/>
      <c r="H2" s="7"/>
      <c r="I2" s="7"/>
    </row>
    <row r="3" spans="2:9" x14ac:dyDescent="0.3">
      <c r="B3" s="34" t="s">
        <v>0</v>
      </c>
      <c r="C3" s="36" t="s">
        <v>1</v>
      </c>
      <c r="D3" s="36" t="s">
        <v>2</v>
      </c>
      <c r="E3" s="36" t="s">
        <v>3</v>
      </c>
      <c r="F3" s="1"/>
      <c r="G3" s="1"/>
    </row>
    <row r="4" spans="2:9" x14ac:dyDescent="0.3">
      <c r="B4" s="35"/>
      <c r="C4" s="35"/>
      <c r="D4" s="35"/>
      <c r="E4" s="35"/>
      <c r="F4" s="2" t="s">
        <v>4</v>
      </c>
      <c r="G4" s="2" t="s">
        <v>121</v>
      </c>
    </row>
    <row r="5" spans="2:9" x14ac:dyDescent="0.3">
      <c r="B5" s="35"/>
      <c r="C5" s="35"/>
      <c r="D5" s="35"/>
      <c r="E5" s="35"/>
      <c r="F5" s="2" t="s">
        <v>5</v>
      </c>
      <c r="G5" s="2" t="s">
        <v>5</v>
      </c>
    </row>
    <row r="6" spans="2:9" ht="15" customHeight="1" x14ac:dyDescent="0.3">
      <c r="B6" s="3">
        <v>1</v>
      </c>
      <c r="C6" s="4" t="s">
        <v>6</v>
      </c>
      <c r="D6" s="5"/>
      <c r="E6" s="6"/>
      <c r="F6" s="2"/>
      <c r="G6" s="2"/>
    </row>
    <row r="7" spans="2:9" ht="15" customHeight="1" x14ac:dyDescent="0.3">
      <c r="B7" s="3" t="s">
        <v>7</v>
      </c>
      <c r="C7" s="18" t="s">
        <v>8</v>
      </c>
      <c r="D7" s="5" t="s">
        <v>9</v>
      </c>
      <c r="E7" s="19">
        <v>665</v>
      </c>
      <c r="F7" s="8"/>
      <c r="G7" s="8">
        <f>+E7*F7</f>
        <v>0</v>
      </c>
    </row>
    <row r="8" spans="2:9" ht="15" customHeight="1" x14ac:dyDescent="0.3">
      <c r="B8" s="3" t="s">
        <v>10</v>
      </c>
      <c r="C8" s="18" t="s">
        <v>11</v>
      </c>
      <c r="D8" s="5" t="s">
        <v>9</v>
      </c>
      <c r="E8" s="19">
        <v>620</v>
      </c>
      <c r="F8" s="8"/>
      <c r="G8" s="8">
        <f t="shared" ref="G8:G10" si="0">+E8*F8</f>
        <v>0</v>
      </c>
    </row>
    <row r="9" spans="2:9" ht="15" customHeight="1" x14ac:dyDescent="0.3">
      <c r="B9" s="3" t="s">
        <v>12</v>
      </c>
      <c r="C9" s="18" t="s">
        <v>13</v>
      </c>
      <c r="D9" s="5" t="s">
        <v>9</v>
      </c>
      <c r="E9" s="19">
        <v>0</v>
      </c>
      <c r="F9" s="8"/>
      <c r="G9" s="8">
        <f t="shared" si="0"/>
        <v>0</v>
      </c>
    </row>
    <row r="10" spans="2:9" ht="15" customHeight="1" x14ac:dyDescent="0.3">
      <c r="B10" s="3" t="s">
        <v>14</v>
      </c>
      <c r="C10" s="18" t="s">
        <v>15</v>
      </c>
      <c r="D10" s="5" t="s">
        <v>9</v>
      </c>
      <c r="E10" s="19">
        <v>230</v>
      </c>
      <c r="F10" s="8"/>
      <c r="G10" s="8">
        <f t="shared" si="0"/>
        <v>0</v>
      </c>
    </row>
    <row r="11" spans="2:9" ht="15" customHeight="1" x14ac:dyDescent="0.3">
      <c r="B11" s="3"/>
      <c r="C11" s="6"/>
      <c r="D11" s="6"/>
      <c r="E11" s="6"/>
      <c r="F11" s="20"/>
      <c r="G11" s="8"/>
    </row>
    <row r="12" spans="2:9" ht="15" customHeight="1" x14ac:dyDescent="0.3">
      <c r="B12" s="3">
        <v>2</v>
      </c>
      <c r="C12" s="4" t="s">
        <v>16</v>
      </c>
      <c r="D12" s="5"/>
      <c r="E12" s="21"/>
      <c r="F12" s="8"/>
      <c r="G12" s="8"/>
    </row>
    <row r="13" spans="2:9" ht="15" customHeight="1" x14ac:dyDescent="0.3">
      <c r="B13" s="3" t="s">
        <v>17</v>
      </c>
      <c r="C13" s="18" t="s">
        <v>18</v>
      </c>
      <c r="D13" s="5" t="s">
        <v>19</v>
      </c>
      <c r="E13" s="19">
        <v>1255</v>
      </c>
      <c r="F13" s="8"/>
      <c r="G13" s="8">
        <f>+E13*F13</f>
        <v>0</v>
      </c>
    </row>
    <row r="14" spans="2:9" ht="15" customHeight="1" x14ac:dyDescent="0.3">
      <c r="B14" s="3"/>
      <c r="C14" s="18"/>
      <c r="D14" s="5"/>
      <c r="E14" s="19"/>
      <c r="F14" s="8"/>
      <c r="G14" s="8"/>
    </row>
    <row r="15" spans="2:9" ht="15" customHeight="1" x14ac:dyDescent="0.3">
      <c r="B15" s="3">
        <v>3</v>
      </c>
      <c r="C15" s="4" t="s">
        <v>20</v>
      </c>
      <c r="D15" s="5"/>
      <c r="E15" s="19"/>
      <c r="F15" s="8"/>
      <c r="G15" s="8"/>
    </row>
    <row r="16" spans="2:9" ht="15" customHeight="1" x14ac:dyDescent="0.3">
      <c r="B16" s="3" t="s">
        <v>21</v>
      </c>
      <c r="C16" s="18" t="s">
        <v>22</v>
      </c>
      <c r="D16" s="5" t="s">
        <v>19</v>
      </c>
      <c r="E16" s="19">
        <v>120</v>
      </c>
      <c r="F16" s="8"/>
      <c r="G16" s="8">
        <f>+E16*F16</f>
        <v>0</v>
      </c>
    </row>
    <row r="17" spans="2:7" ht="15" customHeight="1" x14ac:dyDescent="0.3">
      <c r="B17" s="3"/>
      <c r="C17" s="18"/>
      <c r="D17" s="5"/>
      <c r="E17" s="19"/>
      <c r="F17" s="8"/>
      <c r="G17" s="8"/>
    </row>
    <row r="18" spans="2:7" ht="15" customHeight="1" x14ac:dyDescent="0.3">
      <c r="B18" s="3">
        <v>4</v>
      </c>
      <c r="C18" s="4" t="s">
        <v>158</v>
      </c>
      <c r="D18" s="5"/>
      <c r="E18" s="19"/>
      <c r="F18" s="8"/>
      <c r="G18" s="8"/>
    </row>
    <row r="19" spans="2:7" ht="15" customHeight="1" x14ac:dyDescent="0.3">
      <c r="B19" s="3" t="s">
        <v>23</v>
      </c>
      <c r="C19" s="18" t="s">
        <v>24</v>
      </c>
      <c r="D19" s="5" t="s">
        <v>25</v>
      </c>
      <c r="E19" s="19">
        <v>465</v>
      </c>
      <c r="F19" s="12"/>
      <c r="G19" s="8">
        <f>+E19*F19</f>
        <v>0</v>
      </c>
    </row>
    <row r="20" spans="2:7" ht="15" customHeight="1" x14ac:dyDescent="0.3">
      <c r="B20" s="3" t="s">
        <v>26</v>
      </c>
      <c r="C20" s="18" t="s">
        <v>27</v>
      </c>
      <c r="D20" s="5" t="s">
        <v>25</v>
      </c>
      <c r="E20" s="19">
        <v>975</v>
      </c>
      <c r="F20" s="12"/>
      <c r="G20" s="8">
        <f t="shared" ref="G20:G23" si="1">+E20*F20</f>
        <v>0</v>
      </c>
    </row>
    <row r="21" spans="2:7" ht="15" customHeight="1" x14ac:dyDescent="0.3">
      <c r="B21" s="3" t="s">
        <v>28</v>
      </c>
      <c r="C21" s="18" t="s">
        <v>104</v>
      </c>
      <c r="D21" s="5" t="s">
        <v>25</v>
      </c>
      <c r="E21" s="19">
        <v>210</v>
      </c>
      <c r="F21" s="12"/>
      <c r="G21" s="8">
        <f t="shared" si="1"/>
        <v>0</v>
      </c>
    </row>
    <row r="22" spans="2:7" ht="15" customHeight="1" x14ac:dyDescent="0.3">
      <c r="B22" s="3" t="s">
        <v>29</v>
      </c>
      <c r="C22" s="18" t="s">
        <v>110</v>
      </c>
      <c r="D22" s="5" t="s">
        <v>25</v>
      </c>
      <c r="E22" s="19">
        <v>0</v>
      </c>
      <c r="F22" s="12"/>
      <c r="G22" s="8">
        <f t="shared" si="1"/>
        <v>0</v>
      </c>
    </row>
    <row r="23" spans="2:7" ht="15" customHeight="1" x14ac:dyDescent="0.3">
      <c r="B23" s="3" t="s">
        <v>106</v>
      </c>
      <c r="C23" s="18" t="s">
        <v>105</v>
      </c>
      <c r="D23" s="5" t="s">
        <v>25</v>
      </c>
      <c r="E23" s="19">
        <v>0</v>
      </c>
      <c r="F23" s="12"/>
      <c r="G23" s="8">
        <f t="shared" si="1"/>
        <v>0</v>
      </c>
    </row>
    <row r="24" spans="2:7" ht="15" customHeight="1" x14ac:dyDescent="0.3">
      <c r="B24" s="3" t="s">
        <v>107</v>
      </c>
      <c r="C24" s="18" t="s">
        <v>117</v>
      </c>
      <c r="D24" s="5" t="s">
        <v>25</v>
      </c>
      <c r="E24" s="19">
        <v>900</v>
      </c>
      <c r="F24" s="12"/>
      <c r="G24" s="8">
        <f>+E24*F24</f>
        <v>0</v>
      </c>
    </row>
    <row r="25" spans="2:7" ht="15" customHeight="1" x14ac:dyDescent="0.3">
      <c r="B25" s="3" t="s">
        <v>108</v>
      </c>
      <c r="C25" s="18" t="s">
        <v>118</v>
      </c>
      <c r="D25" s="5" t="s">
        <v>25</v>
      </c>
      <c r="E25" s="19">
        <v>100</v>
      </c>
      <c r="F25" s="12"/>
      <c r="G25" s="8">
        <f>+E25*F25</f>
        <v>0</v>
      </c>
    </row>
    <row r="26" spans="2:7" ht="15" customHeight="1" x14ac:dyDescent="0.3">
      <c r="B26" s="3"/>
      <c r="C26" s="18"/>
      <c r="D26" s="5"/>
      <c r="E26" s="19"/>
      <c r="F26" s="12"/>
      <c r="G26" s="11"/>
    </row>
    <row r="27" spans="2:7" ht="15" customHeight="1" x14ac:dyDescent="0.3">
      <c r="B27" s="3">
        <v>5</v>
      </c>
      <c r="C27" s="4" t="s">
        <v>30</v>
      </c>
      <c r="D27" s="5"/>
      <c r="E27" s="19"/>
      <c r="F27" s="22"/>
      <c r="G27" s="8"/>
    </row>
    <row r="28" spans="2:7" ht="15" customHeight="1" x14ac:dyDescent="0.3">
      <c r="B28" s="3" t="s">
        <v>31</v>
      </c>
      <c r="C28" s="18" t="s">
        <v>113</v>
      </c>
      <c r="D28" s="5" t="s">
        <v>32</v>
      </c>
      <c r="E28" s="19">
        <v>9</v>
      </c>
      <c r="F28" s="8"/>
      <c r="G28" s="8">
        <f t="shared" ref="G28:G33" si="2">+E28*F28</f>
        <v>0</v>
      </c>
    </row>
    <row r="29" spans="2:7" ht="15" customHeight="1" x14ac:dyDescent="0.3">
      <c r="B29" s="3" t="s">
        <v>33</v>
      </c>
      <c r="C29" s="18" t="s">
        <v>114</v>
      </c>
      <c r="D29" s="5" t="s">
        <v>32</v>
      </c>
      <c r="E29" s="19">
        <v>4</v>
      </c>
      <c r="F29" s="8"/>
      <c r="G29" s="8">
        <f t="shared" si="2"/>
        <v>0</v>
      </c>
    </row>
    <row r="30" spans="2:7" ht="15" customHeight="1" x14ac:dyDescent="0.3">
      <c r="B30" s="3" t="s">
        <v>34</v>
      </c>
      <c r="C30" s="18" t="s">
        <v>115</v>
      </c>
      <c r="D30" s="5" t="s">
        <v>32</v>
      </c>
      <c r="E30" s="19">
        <v>1</v>
      </c>
      <c r="F30" s="8"/>
      <c r="G30" s="8">
        <f t="shared" si="2"/>
        <v>0</v>
      </c>
    </row>
    <row r="31" spans="2:7" ht="15" customHeight="1" x14ac:dyDescent="0.3">
      <c r="B31" s="3" t="s">
        <v>111</v>
      </c>
      <c r="C31" s="18" t="s">
        <v>116</v>
      </c>
      <c r="D31" s="5" t="s">
        <v>32</v>
      </c>
      <c r="E31" s="19">
        <v>0</v>
      </c>
      <c r="F31" s="8"/>
      <c r="G31" s="8">
        <f t="shared" si="2"/>
        <v>0</v>
      </c>
    </row>
    <row r="32" spans="2:7" ht="15" customHeight="1" x14ac:dyDescent="0.3">
      <c r="B32" s="3" t="s">
        <v>112</v>
      </c>
      <c r="C32" s="18" t="s">
        <v>219</v>
      </c>
      <c r="D32" s="5" t="s">
        <v>32</v>
      </c>
      <c r="E32" s="19">
        <v>0</v>
      </c>
      <c r="F32" s="8"/>
      <c r="G32" s="8">
        <f t="shared" si="2"/>
        <v>0</v>
      </c>
    </row>
    <row r="33" spans="2:7" ht="15" customHeight="1" x14ac:dyDescent="0.3">
      <c r="B33" s="3" t="s">
        <v>218</v>
      </c>
      <c r="C33" s="18" t="s">
        <v>35</v>
      </c>
      <c r="D33" s="5" t="s">
        <v>32</v>
      </c>
      <c r="E33" s="19">
        <f>+E28+E29+E30+E31</f>
        <v>14</v>
      </c>
      <c r="F33" s="8"/>
      <c r="G33" s="8">
        <f t="shared" si="2"/>
        <v>0</v>
      </c>
    </row>
    <row r="34" spans="2:7" ht="15" customHeight="1" x14ac:dyDescent="0.3">
      <c r="B34" s="3"/>
      <c r="C34" s="18"/>
      <c r="D34" s="5"/>
      <c r="E34" s="5"/>
      <c r="F34" s="22"/>
      <c r="G34" s="8"/>
    </row>
    <row r="35" spans="2:7" ht="15" customHeight="1" x14ac:dyDescent="0.3">
      <c r="B35" s="3">
        <v>6</v>
      </c>
      <c r="C35" s="4" t="s">
        <v>36</v>
      </c>
      <c r="D35" s="5"/>
      <c r="E35" s="19"/>
      <c r="F35" s="8"/>
      <c r="G35" s="8"/>
    </row>
    <row r="36" spans="2:7" ht="15" customHeight="1" x14ac:dyDescent="0.3">
      <c r="B36" s="3" t="s">
        <v>37</v>
      </c>
      <c r="C36" s="23" t="s">
        <v>140</v>
      </c>
      <c r="D36" s="5" t="s">
        <v>19</v>
      </c>
      <c r="E36" s="19">
        <v>360</v>
      </c>
      <c r="F36" s="8"/>
      <c r="G36" s="8">
        <f t="shared" ref="G36" si="3">+E36*F36</f>
        <v>0</v>
      </c>
    </row>
    <row r="37" spans="2:7" ht="15" customHeight="1" x14ac:dyDescent="0.3">
      <c r="B37" s="3"/>
      <c r="C37" s="18"/>
      <c r="D37" s="5"/>
      <c r="E37" s="19"/>
      <c r="F37" s="8"/>
      <c r="G37" s="8"/>
    </row>
    <row r="38" spans="2:7" ht="15" customHeight="1" x14ac:dyDescent="0.3">
      <c r="B38" s="3">
        <v>7</v>
      </c>
      <c r="C38" s="4" t="s">
        <v>38</v>
      </c>
      <c r="D38" s="5"/>
      <c r="E38" s="19"/>
      <c r="F38" s="8"/>
      <c r="G38" s="8"/>
    </row>
    <row r="39" spans="2:7" ht="15" customHeight="1" x14ac:dyDescent="0.3">
      <c r="B39" s="3" t="s">
        <v>39</v>
      </c>
      <c r="C39" s="18" t="s">
        <v>40</v>
      </c>
      <c r="D39" s="5" t="s">
        <v>19</v>
      </c>
      <c r="E39" s="19">
        <v>170</v>
      </c>
      <c r="F39" s="24"/>
      <c r="G39" s="8">
        <f t="shared" ref="G39:G40" si="4">+E39*F39</f>
        <v>0</v>
      </c>
    </row>
    <row r="40" spans="2:7" ht="15" customHeight="1" x14ac:dyDescent="0.3">
      <c r="B40" s="3" t="s">
        <v>171</v>
      </c>
      <c r="C40" s="18" t="s">
        <v>41</v>
      </c>
      <c r="D40" s="5" t="s">
        <v>19</v>
      </c>
      <c r="E40" s="19">
        <v>685</v>
      </c>
      <c r="F40" s="24"/>
      <c r="G40" s="8">
        <f t="shared" si="4"/>
        <v>0</v>
      </c>
    </row>
    <row r="41" spans="2:7" ht="15" customHeight="1" x14ac:dyDescent="0.3">
      <c r="B41" s="3"/>
      <c r="C41" s="18"/>
      <c r="D41" s="5"/>
      <c r="E41" s="19"/>
      <c r="F41" s="8"/>
      <c r="G41" s="8"/>
    </row>
    <row r="42" spans="2:7" ht="15" customHeight="1" x14ac:dyDescent="0.3">
      <c r="B42" s="3">
        <v>8</v>
      </c>
      <c r="C42" s="4" t="s">
        <v>42</v>
      </c>
      <c r="D42" s="5"/>
      <c r="E42" s="19"/>
      <c r="F42" s="8"/>
      <c r="G42" s="8"/>
    </row>
    <row r="43" spans="2:7" ht="15" customHeight="1" x14ac:dyDescent="0.3">
      <c r="B43" s="3" t="s">
        <v>43</v>
      </c>
      <c r="C43" s="18" t="s">
        <v>44</v>
      </c>
      <c r="D43" s="5" t="s">
        <v>32</v>
      </c>
      <c r="E43" s="19">
        <v>3</v>
      </c>
      <c r="F43" s="8"/>
      <c r="G43" s="8">
        <f t="shared" ref="G43:G82" si="5">+E43*F43</f>
        <v>0</v>
      </c>
    </row>
    <row r="44" spans="2:7" ht="15" customHeight="1" x14ac:dyDescent="0.3">
      <c r="B44" s="3" t="s">
        <v>45</v>
      </c>
      <c r="C44" s="18" t="s">
        <v>46</v>
      </c>
      <c r="D44" s="5" t="s">
        <v>32</v>
      </c>
      <c r="E44" s="19">
        <v>0</v>
      </c>
      <c r="F44" s="8"/>
      <c r="G44" s="8">
        <f t="shared" si="5"/>
        <v>0</v>
      </c>
    </row>
    <row r="45" spans="2:7" ht="15" customHeight="1" x14ac:dyDescent="0.3">
      <c r="B45" s="3" t="s">
        <v>172</v>
      </c>
      <c r="C45" s="18" t="s">
        <v>47</v>
      </c>
      <c r="D45" s="5" t="s">
        <v>32</v>
      </c>
      <c r="E45" s="19">
        <v>3</v>
      </c>
      <c r="F45" s="8"/>
      <c r="G45" s="8">
        <f t="shared" si="5"/>
        <v>0</v>
      </c>
    </row>
    <row r="46" spans="2:7" ht="15" customHeight="1" x14ac:dyDescent="0.3">
      <c r="B46" s="3" t="s">
        <v>173</v>
      </c>
      <c r="C46" s="18" t="s">
        <v>48</v>
      </c>
      <c r="D46" s="5" t="s">
        <v>32</v>
      </c>
      <c r="E46" s="19">
        <v>3</v>
      </c>
      <c r="F46" s="8"/>
      <c r="G46" s="8">
        <f t="shared" si="5"/>
        <v>0</v>
      </c>
    </row>
    <row r="47" spans="2:7" ht="15" customHeight="1" x14ac:dyDescent="0.3">
      <c r="B47" s="3" t="s">
        <v>174</v>
      </c>
      <c r="C47" s="18" t="s">
        <v>49</v>
      </c>
      <c r="D47" s="5" t="s">
        <v>32</v>
      </c>
      <c r="E47" s="19">
        <v>3</v>
      </c>
      <c r="F47" s="8"/>
      <c r="G47" s="8">
        <f t="shared" si="5"/>
        <v>0</v>
      </c>
    </row>
    <row r="48" spans="2:7" ht="15" customHeight="1" x14ac:dyDescent="0.3">
      <c r="B48" s="3" t="s">
        <v>175</v>
      </c>
      <c r="C48" s="18" t="s">
        <v>50</v>
      </c>
      <c r="D48" s="5" t="s">
        <v>32</v>
      </c>
      <c r="E48" s="19">
        <v>1</v>
      </c>
      <c r="F48" s="8"/>
      <c r="G48" s="8">
        <f t="shared" si="5"/>
        <v>0</v>
      </c>
    </row>
    <row r="49" spans="2:7" ht="15" customHeight="1" x14ac:dyDescent="0.3">
      <c r="B49" s="3" t="s">
        <v>176</v>
      </c>
      <c r="C49" s="18" t="s">
        <v>51</v>
      </c>
      <c r="D49" s="5" t="s">
        <v>32</v>
      </c>
      <c r="E49" s="19">
        <v>1</v>
      </c>
      <c r="F49" s="8"/>
      <c r="G49" s="8">
        <f t="shared" si="5"/>
        <v>0</v>
      </c>
    </row>
    <row r="50" spans="2:7" ht="15" customHeight="1" x14ac:dyDescent="0.3">
      <c r="B50" s="3" t="s">
        <v>177</v>
      </c>
      <c r="C50" s="18" t="s">
        <v>52</v>
      </c>
      <c r="D50" s="5" t="s">
        <v>32</v>
      </c>
      <c r="E50" s="19">
        <v>1</v>
      </c>
      <c r="F50" s="8"/>
      <c r="G50" s="8">
        <f t="shared" si="5"/>
        <v>0</v>
      </c>
    </row>
    <row r="51" spans="2:7" ht="15" customHeight="1" x14ac:dyDescent="0.3">
      <c r="B51" s="3" t="s">
        <v>204</v>
      </c>
      <c r="C51" s="18" t="s">
        <v>53</v>
      </c>
      <c r="D51" s="5" t="s">
        <v>32</v>
      </c>
      <c r="E51" s="19">
        <v>4</v>
      </c>
      <c r="F51" s="8"/>
      <c r="G51" s="8">
        <f t="shared" si="5"/>
        <v>0</v>
      </c>
    </row>
    <row r="52" spans="2:7" ht="15" customHeight="1" x14ac:dyDescent="0.3">
      <c r="B52" s="3" t="s">
        <v>178</v>
      </c>
      <c r="C52" s="18" t="s">
        <v>54</v>
      </c>
      <c r="D52" s="5" t="s">
        <v>32</v>
      </c>
      <c r="E52" s="19">
        <v>2</v>
      </c>
      <c r="F52" s="8"/>
      <c r="G52" s="8">
        <f t="shared" si="5"/>
        <v>0</v>
      </c>
    </row>
    <row r="53" spans="2:7" ht="15" customHeight="1" x14ac:dyDescent="0.3">
      <c r="B53" s="3" t="s">
        <v>179</v>
      </c>
      <c r="C53" s="18" t="s">
        <v>55</v>
      </c>
      <c r="D53" s="5" t="s">
        <v>32</v>
      </c>
      <c r="E53" s="19">
        <v>128</v>
      </c>
      <c r="F53" s="8"/>
      <c r="G53" s="8">
        <f t="shared" si="5"/>
        <v>0</v>
      </c>
    </row>
    <row r="54" spans="2:7" ht="15" customHeight="1" x14ac:dyDescent="0.3">
      <c r="B54" s="3" t="s">
        <v>180</v>
      </c>
      <c r="C54" s="18" t="s">
        <v>56</v>
      </c>
      <c r="D54" s="5" t="s">
        <v>32</v>
      </c>
      <c r="E54" s="19">
        <v>15</v>
      </c>
      <c r="F54" s="8"/>
      <c r="G54" s="8">
        <f t="shared" si="5"/>
        <v>0</v>
      </c>
    </row>
    <row r="55" spans="2:7" ht="15" customHeight="1" x14ac:dyDescent="0.3">
      <c r="B55" s="3" t="s">
        <v>181</v>
      </c>
      <c r="C55" s="18" t="s">
        <v>57</v>
      </c>
      <c r="D55" s="5" t="s">
        <v>32</v>
      </c>
      <c r="E55" s="19">
        <v>30</v>
      </c>
      <c r="F55" s="8"/>
      <c r="G55" s="8">
        <f t="shared" si="5"/>
        <v>0</v>
      </c>
    </row>
    <row r="56" spans="2:7" ht="15" customHeight="1" x14ac:dyDescent="0.3">
      <c r="B56" s="3" t="s">
        <v>182</v>
      </c>
      <c r="C56" s="18" t="s">
        <v>58</v>
      </c>
      <c r="D56" s="5" t="s">
        <v>32</v>
      </c>
      <c r="E56" s="19">
        <v>6</v>
      </c>
      <c r="F56" s="8"/>
      <c r="G56" s="8">
        <f t="shared" si="5"/>
        <v>0</v>
      </c>
    </row>
    <row r="57" spans="2:7" ht="15" customHeight="1" x14ac:dyDescent="0.3">
      <c r="B57" s="3" t="s">
        <v>183</v>
      </c>
      <c r="C57" s="18" t="s">
        <v>59</v>
      </c>
      <c r="D57" s="5" t="s">
        <v>32</v>
      </c>
      <c r="E57" s="19">
        <v>80</v>
      </c>
      <c r="F57" s="8"/>
      <c r="G57" s="8">
        <f t="shared" si="5"/>
        <v>0</v>
      </c>
    </row>
    <row r="58" spans="2:7" ht="15" customHeight="1" x14ac:dyDescent="0.3">
      <c r="B58" s="3" t="s">
        <v>184</v>
      </c>
      <c r="C58" s="18" t="s">
        <v>60</v>
      </c>
      <c r="D58" s="5" t="s">
        <v>32</v>
      </c>
      <c r="E58" s="19">
        <v>7</v>
      </c>
      <c r="F58" s="8"/>
      <c r="G58" s="8">
        <f t="shared" si="5"/>
        <v>0</v>
      </c>
    </row>
    <row r="59" spans="2:7" ht="15" customHeight="1" x14ac:dyDescent="0.3">
      <c r="B59" s="3" t="s">
        <v>185</v>
      </c>
      <c r="C59" s="18" t="s">
        <v>139</v>
      </c>
      <c r="D59" s="5" t="s">
        <v>32</v>
      </c>
      <c r="E59" s="19">
        <v>18</v>
      </c>
      <c r="F59" s="8"/>
      <c r="G59" s="8">
        <f t="shared" si="5"/>
        <v>0</v>
      </c>
    </row>
    <row r="60" spans="2:7" ht="15" customHeight="1" x14ac:dyDescent="0.3">
      <c r="B60" s="3" t="s">
        <v>186</v>
      </c>
      <c r="C60" s="18" t="s">
        <v>138</v>
      </c>
      <c r="D60" s="5" t="s">
        <v>32</v>
      </c>
      <c r="E60" s="19">
        <v>2</v>
      </c>
      <c r="F60" s="8"/>
      <c r="G60" s="8">
        <f t="shared" si="5"/>
        <v>0</v>
      </c>
    </row>
    <row r="61" spans="2:7" ht="15" customHeight="1" x14ac:dyDescent="0.3">
      <c r="B61" s="3" t="s">
        <v>217</v>
      </c>
      <c r="C61" s="18" t="s">
        <v>211</v>
      </c>
      <c r="D61" s="5" t="s">
        <v>32</v>
      </c>
      <c r="E61" s="19">
        <v>0</v>
      </c>
      <c r="F61" s="8"/>
      <c r="G61" s="8">
        <f t="shared" si="5"/>
        <v>0</v>
      </c>
    </row>
    <row r="62" spans="2:7" ht="15" customHeight="1" x14ac:dyDescent="0.3">
      <c r="B62" s="3" t="s">
        <v>187</v>
      </c>
      <c r="C62" s="18" t="s">
        <v>212</v>
      </c>
      <c r="D62" s="5" t="s">
        <v>32</v>
      </c>
      <c r="E62" s="19">
        <v>0</v>
      </c>
      <c r="F62" s="8"/>
      <c r="G62" s="8">
        <f t="shared" si="5"/>
        <v>0</v>
      </c>
    </row>
    <row r="63" spans="2:7" ht="15" customHeight="1" x14ac:dyDescent="0.3">
      <c r="B63" s="3" t="s">
        <v>188</v>
      </c>
      <c r="C63" s="18" t="s">
        <v>213</v>
      </c>
      <c r="D63" s="5" t="s">
        <v>32</v>
      </c>
      <c r="E63" s="19">
        <v>0</v>
      </c>
      <c r="F63" s="8"/>
      <c r="G63" s="8">
        <f t="shared" si="5"/>
        <v>0</v>
      </c>
    </row>
    <row r="64" spans="2:7" ht="15" customHeight="1" x14ac:dyDescent="0.3">
      <c r="B64" s="3" t="s">
        <v>189</v>
      </c>
      <c r="C64" s="18" t="s">
        <v>214</v>
      </c>
      <c r="D64" s="5" t="s">
        <v>32</v>
      </c>
      <c r="E64" s="19">
        <v>0</v>
      </c>
      <c r="F64" s="8"/>
      <c r="G64" s="8">
        <f t="shared" si="5"/>
        <v>0</v>
      </c>
    </row>
    <row r="65" spans="2:7" ht="15" customHeight="1" x14ac:dyDescent="0.3">
      <c r="B65" s="3" t="s">
        <v>190</v>
      </c>
      <c r="C65" s="18" t="s">
        <v>61</v>
      </c>
      <c r="D65" s="5" t="s">
        <v>32</v>
      </c>
      <c r="E65" s="19">
        <v>75</v>
      </c>
      <c r="F65" s="8"/>
      <c r="G65" s="8">
        <f t="shared" si="5"/>
        <v>0</v>
      </c>
    </row>
    <row r="66" spans="2:7" ht="15" customHeight="1" x14ac:dyDescent="0.3">
      <c r="B66" s="3" t="s">
        <v>191</v>
      </c>
      <c r="C66" s="18" t="s">
        <v>62</v>
      </c>
      <c r="D66" s="5" t="s">
        <v>32</v>
      </c>
      <c r="E66" s="19">
        <v>10</v>
      </c>
      <c r="F66" s="8"/>
      <c r="G66" s="8">
        <f t="shared" si="5"/>
        <v>0</v>
      </c>
    </row>
    <row r="67" spans="2:7" ht="15" customHeight="1" x14ac:dyDescent="0.3">
      <c r="B67" s="3" t="s">
        <v>192</v>
      </c>
      <c r="C67" s="18" t="s">
        <v>63</v>
      </c>
      <c r="D67" s="5" t="s">
        <v>32</v>
      </c>
      <c r="E67" s="19">
        <v>4</v>
      </c>
      <c r="F67" s="8"/>
      <c r="G67" s="8">
        <f t="shared" si="5"/>
        <v>0</v>
      </c>
    </row>
    <row r="68" spans="2:7" ht="15" customHeight="1" x14ac:dyDescent="0.3">
      <c r="B68" s="3" t="s">
        <v>193</v>
      </c>
      <c r="C68" s="18" t="s">
        <v>64</v>
      </c>
      <c r="D68" s="5" t="s">
        <v>32</v>
      </c>
      <c r="E68" s="19">
        <v>128</v>
      </c>
      <c r="F68" s="8"/>
      <c r="G68" s="8">
        <f t="shared" si="5"/>
        <v>0</v>
      </c>
    </row>
    <row r="69" spans="2:7" ht="15" customHeight="1" x14ac:dyDescent="0.3">
      <c r="B69" s="3" t="s">
        <v>194</v>
      </c>
      <c r="C69" s="18" t="s">
        <v>65</v>
      </c>
      <c r="D69" s="5" t="s">
        <v>32</v>
      </c>
      <c r="E69" s="19">
        <v>15</v>
      </c>
      <c r="F69" s="8"/>
      <c r="G69" s="8">
        <f t="shared" si="5"/>
        <v>0</v>
      </c>
    </row>
    <row r="70" spans="2:7" ht="15" customHeight="1" x14ac:dyDescent="0.3">
      <c r="B70" s="3" t="s">
        <v>195</v>
      </c>
      <c r="C70" s="18" t="s">
        <v>125</v>
      </c>
      <c r="D70" s="5" t="s">
        <v>32</v>
      </c>
      <c r="E70" s="19">
        <v>0</v>
      </c>
      <c r="F70" s="8"/>
      <c r="G70" s="8"/>
    </row>
    <row r="71" spans="2:7" ht="15" customHeight="1" x14ac:dyDescent="0.3">
      <c r="B71" s="3" t="s">
        <v>195</v>
      </c>
      <c r="C71" s="18" t="s">
        <v>129</v>
      </c>
      <c r="D71" s="5" t="s">
        <v>32</v>
      </c>
      <c r="E71" s="19">
        <v>0</v>
      </c>
      <c r="F71" s="8"/>
      <c r="G71" s="8">
        <f t="shared" si="5"/>
        <v>0</v>
      </c>
    </row>
    <row r="72" spans="2:7" ht="15" customHeight="1" x14ac:dyDescent="0.3">
      <c r="B72" s="3" t="s">
        <v>196</v>
      </c>
      <c r="C72" s="18" t="s">
        <v>130</v>
      </c>
      <c r="D72" s="5" t="s">
        <v>32</v>
      </c>
      <c r="E72" s="19">
        <v>0</v>
      </c>
      <c r="F72" s="8"/>
      <c r="G72" s="8">
        <f t="shared" si="5"/>
        <v>0</v>
      </c>
    </row>
    <row r="73" spans="2:7" ht="15" customHeight="1" x14ac:dyDescent="0.3">
      <c r="B73" s="3" t="s">
        <v>197</v>
      </c>
      <c r="C73" s="18" t="s">
        <v>126</v>
      </c>
      <c r="D73" s="5" t="s">
        <v>32</v>
      </c>
      <c r="E73" s="19">
        <v>2</v>
      </c>
      <c r="F73" s="8"/>
      <c r="G73" s="8">
        <f t="shared" si="5"/>
        <v>0</v>
      </c>
    </row>
    <row r="74" spans="2:7" ht="15" customHeight="1" x14ac:dyDescent="0.3">
      <c r="B74" s="3" t="s">
        <v>198</v>
      </c>
      <c r="C74" s="18" t="s">
        <v>127</v>
      </c>
      <c r="D74" s="5" t="s">
        <v>32</v>
      </c>
      <c r="E74" s="19">
        <v>0</v>
      </c>
      <c r="F74" s="8"/>
      <c r="G74" s="8">
        <f t="shared" si="5"/>
        <v>0</v>
      </c>
    </row>
    <row r="75" spans="2:7" ht="15" customHeight="1" x14ac:dyDescent="0.3">
      <c r="B75" s="3" t="s">
        <v>199</v>
      </c>
      <c r="C75" s="18" t="s">
        <v>128</v>
      </c>
      <c r="D75" s="5" t="s">
        <v>32</v>
      </c>
      <c r="E75" s="19">
        <v>0</v>
      </c>
      <c r="F75" s="8"/>
      <c r="G75" s="8">
        <f t="shared" si="5"/>
        <v>0</v>
      </c>
    </row>
    <row r="76" spans="2:7" ht="15" customHeight="1" x14ac:dyDescent="0.3">
      <c r="B76" s="3" t="s">
        <v>200</v>
      </c>
      <c r="C76" s="18" t="s">
        <v>223</v>
      </c>
      <c r="D76" s="5" t="s">
        <v>32</v>
      </c>
      <c r="E76" s="19">
        <v>0</v>
      </c>
      <c r="F76" s="8"/>
      <c r="G76" s="8">
        <f t="shared" si="5"/>
        <v>0</v>
      </c>
    </row>
    <row r="77" spans="2:7" ht="15" customHeight="1" x14ac:dyDescent="0.3">
      <c r="B77" s="3" t="s">
        <v>201</v>
      </c>
      <c r="C77" s="18" t="s">
        <v>131</v>
      </c>
      <c r="D77" s="5" t="s">
        <v>32</v>
      </c>
      <c r="E77" s="19">
        <v>0</v>
      </c>
      <c r="F77" s="8"/>
      <c r="G77" s="8">
        <f t="shared" si="5"/>
        <v>0</v>
      </c>
    </row>
    <row r="78" spans="2:7" ht="15" customHeight="1" x14ac:dyDescent="0.3">
      <c r="B78" s="3" t="s">
        <v>202</v>
      </c>
      <c r="C78" s="18" t="s">
        <v>132</v>
      </c>
      <c r="D78" s="5" t="s">
        <v>32</v>
      </c>
      <c r="E78" s="19">
        <v>0</v>
      </c>
      <c r="F78" s="8"/>
      <c r="G78" s="8">
        <f t="shared" si="5"/>
        <v>0</v>
      </c>
    </row>
    <row r="79" spans="2:7" ht="15" customHeight="1" x14ac:dyDescent="0.3">
      <c r="B79" s="3" t="s">
        <v>203</v>
      </c>
      <c r="C79" s="18" t="s">
        <v>133</v>
      </c>
      <c r="D79" s="5" t="s">
        <v>32</v>
      </c>
      <c r="E79" s="19">
        <v>0</v>
      </c>
      <c r="F79" s="8"/>
      <c r="G79" s="8">
        <f t="shared" si="5"/>
        <v>0</v>
      </c>
    </row>
    <row r="80" spans="2:7" ht="15" customHeight="1" x14ac:dyDescent="0.3">
      <c r="B80" s="3" t="s">
        <v>215</v>
      </c>
      <c r="C80" s="18" t="s">
        <v>122</v>
      </c>
      <c r="D80" s="5" t="s">
        <v>32</v>
      </c>
      <c r="E80" s="19">
        <v>2</v>
      </c>
      <c r="F80" s="8"/>
      <c r="G80" s="8">
        <f t="shared" si="5"/>
        <v>0</v>
      </c>
    </row>
    <row r="81" spans="2:7" ht="15" customHeight="1" x14ac:dyDescent="0.3">
      <c r="B81" s="3" t="s">
        <v>216</v>
      </c>
      <c r="C81" s="18" t="s">
        <v>123</v>
      </c>
      <c r="D81" s="5" t="s">
        <v>32</v>
      </c>
      <c r="E81" s="19">
        <v>1</v>
      </c>
      <c r="F81" s="8"/>
      <c r="G81" s="8">
        <f t="shared" si="5"/>
        <v>0</v>
      </c>
    </row>
    <row r="82" spans="2:7" ht="15" customHeight="1" x14ac:dyDescent="0.3">
      <c r="B82" s="3" t="s">
        <v>222</v>
      </c>
      <c r="C82" s="18" t="s">
        <v>124</v>
      </c>
      <c r="D82" s="5" t="s">
        <v>32</v>
      </c>
      <c r="E82" s="19">
        <v>0</v>
      </c>
      <c r="F82" s="8"/>
      <c r="G82" s="8">
        <f t="shared" si="5"/>
        <v>0</v>
      </c>
    </row>
    <row r="83" spans="2:7" ht="15" customHeight="1" x14ac:dyDescent="0.3">
      <c r="B83" s="3"/>
      <c r="C83" s="18"/>
      <c r="D83" s="5"/>
      <c r="E83" s="19"/>
      <c r="F83" s="8"/>
      <c r="G83" s="8"/>
    </row>
    <row r="84" spans="2:7" ht="15" customHeight="1" x14ac:dyDescent="0.3">
      <c r="B84" s="3">
        <v>9</v>
      </c>
      <c r="C84" s="37" t="s">
        <v>156</v>
      </c>
      <c r="D84" s="38"/>
      <c r="E84" s="39"/>
      <c r="F84" s="8"/>
      <c r="G84" s="8"/>
    </row>
    <row r="85" spans="2:7" ht="15" customHeight="1" x14ac:dyDescent="0.3">
      <c r="B85" s="3" t="s">
        <v>66</v>
      </c>
      <c r="C85" s="18" t="s">
        <v>148</v>
      </c>
      <c r="D85" s="5" t="s">
        <v>32</v>
      </c>
      <c r="E85" s="19">
        <v>0</v>
      </c>
      <c r="F85" s="8"/>
      <c r="G85" s="8">
        <f t="shared" ref="G85:G123" si="6">+E85*F85</f>
        <v>0</v>
      </c>
    </row>
    <row r="86" spans="2:7" ht="15" customHeight="1" x14ac:dyDescent="0.3">
      <c r="B86" s="3" t="s">
        <v>68</v>
      </c>
      <c r="C86" s="18" t="s">
        <v>149</v>
      </c>
      <c r="D86" s="5" t="s">
        <v>32</v>
      </c>
      <c r="E86" s="19">
        <v>0</v>
      </c>
      <c r="F86" s="8"/>
      <c r="G86" s="8">
        <f t="shared" si="6"/>
        <v>0</v>
      </c>
    </row>
    <row r="87" spans="2:7" ht="15" customHeight="1" x14ac:dyDescent="0.3">
      <c r="B87" s="3" t="s">
        <v>70</v>
      </c>
      <c r="C87" s="18" t="s">
        <v>150</v>
      </c>
      <c r="D87" s="5" t="s">
        <v>32</v>
      </c>
      <c r="E87" s="19">
        <v>0</v>
      </c>
      <c r="F87" s="8"/>
      <c r="G87" s="8">
        <f t="shared" si="6"/>
        <v>0</v>
      </c>
    </row>
    <row r="88" spans="2:7" ht="15" customHeight="1" x14ac:dyDescent="0.3">
      <c r="B88" s="3" t="s">
        <v>72</v>
      </c>
      <c r="C88" s="18" t="s">
        <v>221</v>
      </c>
      <c r="D88" s="5" t="s">
        <v>32</v>
      </c>
      <c r="E88" s="19">
        <v>0</v>
      </c>
      <c r="F88" s="8"/>
      <c r="G88" s="8">
        <v>0</v>
      </c>
    </row>
    <row r="89" spans="2:7" ht="15" customHeight="1" x14ac:dyDescent="0.3">
      <c r="B89" s="3" t="s">
        <v>74</v>
      </c>
      <c r="C89" s="18" t="s">
        <v>67</v>
      </c>
      <c r="D89" s="5" t="s">
        <v>32</v>
      </c>
      <c r="E89" s="19">
        <v>0</v>
      </c>
      <c r="F89" s="8"/>
      <c r="G89" s="8">
        <f t="shared" si="6"/>
        <v>0</v>
      </c>
    </row>
    <row r="90" spans="2:7" ht="15" customHeight="1" x14ac:dyDescent="0.3">
      <c r="B90" s="3" t="s">
        <v>76</v>
      </c>
      <c r="C90" s="18" t="s">
        <v>69</v>
      </c>
      <c r="D90" s="5" t="s">
        <v>32</v>
      </c>
      <c r="E90" s="19">
        <v>0</v>
      </c>
      <c r="F90" s="8"/>
      <c r="G90" s="8">
        <f t="shared" si="6"/>
        <v>0</v>
      </c>
    </row>
    <row r="91" spans="2:7" ht="15" customHeight="1" x14ac:dyDescent="0.3">
      <c r="B91" s="3" t="s">
        <v>78</v>
      </c>
      <c r="C91" s="18" t="s">
        <v>119</v>
      </c>
      <c r="D91" s="5" t="s">
        <v>32</v>
      </c>
      <c r="E91" s="19">
        <v>0</v>
      </c>
      <c r="F91" s="8"/>
      <c r="G91" s="8">
        <f t="shared" si="6"/>
        <v>0</v>
      </c>
    </row>
    <row r="92" spans="2:7" ht="15" customHeight="1" x14ac:dyDescent="0.3">
      <c r="B92" s="3" t="s">
        <v>80</v>
      </c>
      <c r="C92" s="18" t="s">
        <v>120</v>
      </c>
      <c r="D92" s="5" t="s">
        <v>32</v>
      </c>
      <c r="E92" s="19">
        <v>0</v>
      </c>
      <c r="F92" s="8"/>
      <c r="G92" s="8">
        <f t="shared" si="6"/>
        <v>0</v>
      </c>
    </row>
    <row r="93" spans="2:7" ht="15" customHeight="1" x14ac:dyDescent="0.3">
      <c r="B93" s="3" t="s">
        <v>81</v>
      </c>
      <c r="C93" s="18" t="s">
        <v>134</v>
      </c>
      <c r="D93" s="5" t="s">
        <v>32</v>
      </c>
      <c r="E93" s="19">
        <v>0</v>
      </c>
      <c r="F93" s="8"/>
      <c r="G93" s="8">
        <f t="shared" si="6"/>
        <v>0</v>
      </c>
    </row>
    <row r="94" spans="2:7" ht="15" customHeight="1" x14ac:dyDescent="0.3">
      <c r="B94" s="3" t="s">
        <v>82</v>
      </c>
      <c r="C94" s="18" t="s">
        <v>135</v>
      </c>
      <c r="D94" s="5" t="s">
        <v>32</v>
      </c>
      <c r="E94" s="19">
        <v>1</v>
      </c>
      <c r="F94" s="8"/>
      <c r="G94" s="8">
        <f t="shared" si="6"/>
        <v>0</v>
      </c>
    </row>
    <row r="95" spans="2:7" ht="15" customHeight="1" x14ac:dyDescent="0.3">
      <c r="B95" s="3" t="s">
        <v>83</v>
      </c>
      <c r="C95" s="18" t="s">
        <v>151</v>
      </c>
      <c r="D95" s="5" t="s">
        <v>32</v>
      </c>
      <c r="E95" s="19">
        <v>0</v>
      </c>
      <c r="F95" s="8"/>
      <c r="G95" s="8">
        <f t="shared" si="6"/>
        <v>0</v>
      </c>
    </row>
    <row r="96" spans="2:7" ht="15" customHeight="1" x14ac:dyDescent="0.3">
      <c r="B96" s="3" t="s">
        <v>84</v>
      </c>
      <c r="C96" s="18" t="s">
        <v>136</v>
      </c>
      <c r="D96" s="5" t="s">
        <v>32</v>
      </c>
      <c r="E96" s="19">
        <v>0</v>
      </c>
      <c r="F96" s="8"/>
      <c r="G96" s="8">
        <f t="shared" si="6"/>
        <v>0</v>
      </c>
    </row>
    <row r="97" spans="2:7" ht="15" customHeight="1" x14ac:dyDescent="0.3">
      <c r="B97" s="3" t="s">
        <v>154</v>
      </c>
      <c r="C97" s="18" t="s">
        <v>137</v>
      </c>
      <c r="D97" s="5" t="s">
        <v>32</v>
      </c>
      <c r="E97" s="19">
        <v>1</v>
      </c>
      <c r="F97" s="8"/>
      <c r="G97" s="8">
        <f t="shared" si="6"/>
        <v>0</v>
      </c>
    </row>
    <row r="98" spans="2:7" ht="15" customHeight="1" x14ac:dyDescent="0.3">
      <c r="B98" s="3" t="s">
        <v>155</v>
      </c>
      <c r="C98" s="18" t="s">
        <v>152</v>
      </c>
      <c r="D98" s="5" t="s">
        <v>32</v>
      </c>
      <c r="E98" s="19">
        <v>0</v>
      </c>
      <c r="F98" s="8"/>
      <c r="G98" s="8">
        <f t="shared" si="6"/>
        <v>0</v>
      </c>
    </row>
    <row r="99" spans="2:7" ht="15" customHeight="1" x14ac:dyDescent="0.3">
      <c r="B99" s="16" t="s">
        <v>220</v>
      </c>
      <c r="C99" s="18" t="s">
        <v>153</v>
      </c>
      <c r="D99" s="5" t="s">
        <v>32</v>
      </c>
      <c r="E99" s="19">
        <v>0</v>
      </c>
      <c r="F99" s="8"/>
      <c r="G99" s="8">
        <f t="shared" si="6"/>
        <v>0</v>
      </c>
    </row>
    <row r="100" spans="2:7" ht="15" customHeight="1" x14ac:dyDescent="0.3">
      <c r="B100" s="3"/>
      <c r="C100" s="18"/>
      <c r="D100" s="5"/>
      <c r="E100" s="19"/>
      <c r="F100" s="8"/>
      <c r="G100" s="8"/>
    </row>
    <row r="101" spans="2:7" ht="15" customHeight="1" x14ac:dyDescent="0.3">
      <c r="B101" s="3">
        <v>10</v>
      </c>
      <c r="C101" s="4" t="s">
        <v>157</v>
      </c>
      <c r="D101" s="5"/>
      <c r="E101" s="19"/>
      <c r="F101" s="8"/>
      <c r="G101" s="8"/>
    </row>
    <row r="102" spans="2:7" ht="15" customHeight="1" x14ac:dyDescent="0.3">
      <c r="B102" s="3" t="s">
        <v>86</v>
      </c>
      <c r="C102" s="18" t="s">
        <v>71</v>
      </c>
      <c r="D102" s="5" t="s">
        <v>32</v>
      </c>
      <c r="E102" s="19">
        <v>0</v>
      </c>
      <c r="F102" s="8"/>
      <c r="G102" s="8">
        <f t="shared" si="6"/>
        <v>0</v>
      </c>
    </row>
    <row r="103" spans="2:7" ht="15" customHeight="1" x14ac:dyDescent="0.3">
      <c r="B103" s="3" t="s">
        <v>88</v>
      </c>
      <c r="C103" s="18" t="s">
        <v>73</v>
      </c>
      <c r="D103" s="5" t="s">
        <v>32</v>
      </c>
      <c r="E103" s="19">
        <v>0</v>
      </c>
      <c r="F103" s="8"/>
      <c r="G103" s="8">
        <f t="shared" si="6"/>
        <v>0</v>
      </c>
    </row>
    <row r="104" spans="2:7" ht="15" customHeight="1" x14ac:dyDescent="0.3">
      <c r="B104" s="3" t="s">
        <v>90</v>
      </c>
      <c r="C104" s="18" t="s">
        <v>141</v>
      </c>
      <c r="D104" s="5" t="s">
        <v>32</v>
      </c>
      <c r="E104" s="19">
        <v>0</v>
      </c>
      <c r="F104" s="8"/>
      <c r="G104" s="8">
        <f t="shared" si="6"/>
        <v>0</v>
      </c>
    </row>
    <row r="105" spans="2:7" ht="15" customHeight="1" x14ac:dyDescent="0.3">
      <c r="B105" s="3" t="s">
        <v>159</v>
      </c>
      <c r="C105" s="18" t="s">
        <v>75</v>
      </c>
      <c r="D105" s="5" t="s">
        <v>32</v>
      </c>
      <c r="E105" s="19">
        <v>0</v>
      </c>
      <c r="F105" s="8"/>
      <c r="G105" s="8">
        <f t="shared" si="6"/>
        <v>0</v>
      </c>
    </row>
    <row r="106" spans="2:7" ht="15" customHeight="1" x14ac:dyDescent="0.3">
      <c r="B106" s="3" t="s">
        <v>160</v>
      </c>
      <c r="C106" s="18" t="s">
        <v>77</v>
      </c>
      <c r="D106" s="5" t="s">
        <v>32</v>
      </c>
      <c r="E106" s="19">
        <v>2</v>
      </c>
      <c r="F106" s="8"/>
      <c r="G106" s="8">
        <f t="shared" si="6"/>
        <v>0</v>
      </c>
    </row>
    <row r="107" spans="2:7" ht="15" customHeight="1" x14ac:dyDescent="0.3">
      <c r="B107" s="3" t="s">
        <v>161</v>
      </c>
      <c r="C107" s="18" t="s">
        <v>79</v>
      </c>
      <c r="D107" s="5" t="s">
        <v>32</v>
      </c>
      <c r="E107" s="19">
        <v>2</v>
      </c>
      <c r="F107" s="8"/>
      <c r="G107" s="8">
        <f t="shared" si="6"/>
        <v>0</v>
      </c>
    </row>
    <row r="108" spans="2:7" ht="15" customHeight="1" x14ac:dyDescent="0.3">
      <c r="B108" s="3" t="s">
        <v>162</v>
      </c>
      <c r="C108" s="18" t="s">
        <v>142</v>
      </c>
      <c r="D108" s="5" t="s">
        <v>32</v>
      </c>
      <c r="E108" s="19">
        <v>0</v>
      </c>
      <c r="F108" s="8"/>
      <c r="G108" s="8">
        <f t="shared" si="6"/>
        <v>0</v>
      </c>
    </row>
    <row r="109" spans="2:7" ht="15" customHeight="1" x14ac:dyDescent="0.3">
      <c r="B109" s="3" t="s">
        <v>163</v>
      </c>
      <c r="C109" s="18" t="s">
        <v>143</v>
      </c>
      <c r="D109" s="5" t="s">
        <v>32</v>
      </c>
      <c r="E109" s="19">
        <v>0</v>
      </c>
      <c r="F109" s="8"/>
      <c r="G109" s="8">
        <f t="shared" si="6"/>
        <v>0</v>
      </c>
    </row>
    <row r="110" spans="2:7" ht="15" customHeight="1" x14ac:dyDescent="0.3">
      <c r="B110" s="3" t="s">
        <v>164</v>
      </c>
      <c r="C110" s="18" t="s">
        <v>145</v>
      </c>
      <c r="D110" s="5" t="s">
        <v>32</v>
      </c>
      <c r="E110" s="19">
        <v>0</v>
      </c>
      <c r="F110" s="8"/>
      <c r="G110" s="8">
        <f t="shared" si="6"/>
        <v>0</v>
      </c>
    </row>
    <row r="111" spans="2:7" ht="15" customHeight="1" x14ac:dyDescent="0.3">
      <c r="B111" s="3" t="s">
        <v>165</v>
      </c>
      <c r="C111" s="18" t="s">
        <v>144</v>
      </c>
      <c r="D111" s="5" t="s">
        <v>32</v>
      </c>
      <c r="E111" s="19">
        <v>0</v>
      </c>
      <c r="F111" s="8"/>
      <c r="G111" s="8">
        <f t="shared" si="6"/>
        <v>0</v>
      </c>
    </row>
    <row r="112" spans="2:7" ht="15" customHeight="1" x14ac:dyDescent="0.3">
      <c r="B112" s="3" t="s">
        <v>166</v>
      </c>
      <c r="C112" s="18" t="s">
        <v>146</v>
      </c>
      <c r="D112" s="5" t="s">
        <v>32</v>
      </c>
      <c r="E112" s="19">
        <v>0</v>
      </c>
      <c r="F112" s="8"/>
      <c r="G112" s="8">
        <f t="shared" si="6"/>
        <v>0</v>
      </c>
    </row>
    <row r="113" spans="2:11" ht="15" customHeight="1" x14ac:dyDescent="0.3">
      <c r="B113" s="3" t="s">
        <v>167</v>
      </c>
      <c r="C113" s="18" t="s">
        <v>147</v>
      </c>
      <c r="D113" s="5" t="s">
        <v>32</v>
      </c>
      <c r="E113" s="19">
        <v>0</v>
      </c>
      <c r="F113" s="8"/>
      <c r="G113" s="8">
        <f t="shared" si="6"/>
        <v>0</v>
      </c>
    </row>
    <row r="114" spans="2:11" ht="15" customHeight="1" x14ac:dyDescent="0.3">
      <c r="B114" s="3"/>
      <c r="C114" s="18"/>
      <c r="D114" s="5"/>
      <c r="E114" s="19"/>
      <c r="F114" s="8"/>
      <c r="G114" s="8">
        <f t="shared" si="6"/>
        <v>0</v>
      </c>
    </row>
    <row r="115" spans="2:11" ht="15" customHeight="1" x14ac:dyDescent="0.3">
      <c r="B115" s="3">
        <v>11</v>
      </c>
      <c r="C115" s="4" t="s">
        <v>85</v>
      </c>
      <c r="D115" s="5"/>
      <c r="E115" s="19"/>
      <c r="F115" s="8"/>
      <c r="G115" s="8">
        <f t="shared" si="6"/>
        <v>0</v>
      </c>
    </row>
    <row r="116" spans="2:11" ht="15" customHeight="1" x14ac:dyDescent="0.3">
      <c r="B116" s="3" t="s">
        <v>92</v>
      </c>
      <c r="C116" s="18" t="s">
        <v>87</v>
      </c>
      <c r="D116" s="5" t="s">
        <v>9</v>
      </c>
      <c r="E116" s="19">
        <v>905</v>
      </c>
      <c r="F116" s="8"/>
      <c r="G116" s="8">
        <f t="shared" si="6"/>
        <v>0</v>
      </c>
    </row>
    <row r="117" spans="2:11" ht="15" customHeight="1" x14ac:dyDescent="0.3">
      <c r="B117" s="3" t="s">
        <v>94</v>
      </c>
      <c r="C117" s="18" t="s">
        <v>89</v>
      </c>
      <c r="D117" s="5" t="s">
        <v>9</v>
      </c>
      <c r="E117" s="19">
        <v>850</v>
      </c>
      <c r="F117" s="8"/>
      <c r="G117" s="8">
        <f t="shared" si="6"/>
        <v>0</v>
      </c>
    </row>
    <row r="118" spans="2:11" ht="15" customHeight="1" x14ac:dyDescent="0.3">
      <c r="B118" s="3" t="s">
        <v>96</v>
      </c>
      <c r="C118" s="18" t="s">
        <v>91</v>
      </c>
      <c r="D118" s="5" t="s">
        <v>9</v>
      </c>
      <c r="E118" s="19">
        <f>+E9</f>
        <v>0</v>
      </c>
      <c r="F118" s="8"/>
      <c r="G118" s="8">
        <f t="shared" si="6"/>
        <v>0</v>
      </c>
    </row>
    <row r="119" spans="2:11" ht="15" customHeight="1" x14ac:dyDescent="0.3">
      <c r="B119" s="3"/>
      <c r="C119" s="18"/>
      <c r="D119" s="5"/>
      <c r="E119" s="19"/>
      <c r="F119" s="8"/>
      <c r="G119" s="8"/>
    </row>
    <row r="120" spans="2:11" ht="15" customHeight="1" x14ac:dyDescent="0.3">
      <c r="B120" s="3">
        <v>12</v>
      </c>
      <c r="C120" s="4" t="s">
        <v>109</v>
      </c>
      <c r="D120" s="5"/>
      <c r="E120" s="19"/>
      <c r="F120" s="8"/>
      <c r="G120" s="8"/>
    </row>
    <row r="121" spans="2:11" ht="15" customHeight="1" x14ac:dyDescent="0.3">
      <c r="B121" s="3" t="s">
        <v>170</v>
      </c>
      <c r="C121" s="18" t="s">
        <v>93</v>
      </c>
      <c r="D121" s="5" t="s">
        <v>9</v>
      </c>
      <c r="E121" s="19">
        <v>70</v>
      </c>
      <c r="F121" s="8"/>
      <c r="G121" s="8">
        <f t="shared" si="6"/>
        <v>0</v>
      </c>
      <c r="K121" s="13"/>
    </row>
    <row r="122" spans="2:11" ht="15" customHeight="1" x14ac:dyDescent="0.3">
      <c r="B122" s="3" t="s">
        <v>168</v>
      </c>
      <c r="C122" s="18" t="s">
        <v>95</v>
      </c>
      <c r="D122" s="5" t="s">
        <v>9</v>
      </c>
      <c r="E122" s="19">
        <v>12</v>
      </c>
      <c r="F122" s="8"/>
      <c r="G122" s="8">
        <f t="shared" si="6"/>
        <v>0</v>
      </c>
      <c r="K122" s="13"/>
    </row>
    <row r="123" spans="2:11" ht="15" customHeight="1" x14ac:dyDescent="0.3">
      <c r="B123" s="3" t="s">
        <v>169</v>
      </c>
      <c r="C123" s="18" t="s">
        <v>97</v>
      </c>
      <c r="D123" s="5" t="s">
        <v>9</v>
      </c>
      <c r="E123" s="19">
        <v>12</v>
      </c>
      <c r="F123" s="8"/>
      <c r="G123" s="8">
        <f t="shared" si="6"/>
        <v>0</v>
      </c>
      <c r="K123" s="13"/>
    </row>
    <row r="124" spans="2:11" ht="15" customHeight="1" x14ac:dyDescent="0.3">
      <c r="B124" s="3" t="s">
        <v>205</v>
      </c>
      <c r="C124" s="18" t="s">
        <v>98</v>
      </c>
      <c r="D124" s="5" t="s">
        <v>9</v>
      </c>
      <c r="E124" s="19">
        <v>12</v>
      </c>
      <c r="F124" s="8"/>
      <c r="G124" s="8">
        <f t="shared" ref="G124:G129" si="7">+E124*F124</f>
        <v>0</v>
      </c>
      <c r="K124" s="13"/>
    </row>
    <row r="125" spans="2:11" ht="15" customHeight="1" x14ac:dyDescent="0.3">
      <c r="B125" s="3" t="s">
        <v>206</v>
      </c>
      <c r="C125" s="18" t="s">
        <v>99</v>
      </c>
      <c r="D125" s="5" t="s">
        <v>9</v>
      </c>
      <c r="E125" s="19">
        <v>50</v>
      </c>
      <c r="F125" s="8"/>
      <c r="G125" s="8">
        <f t="shared" si="7"/>
        <v>0</v>
      </c>
      <c r="K125" s="13"/>
    </row>
    <row r="126" spans="2:11" ht="15" customHeight="1" x14ac:dyDescent="0.3">
      <c r="B126" s="3" t="s">
        <v>207</v>
      </c>
      <c r="C126" s="18" t="s">
        <v>100</v>
      </c>
      <c r="D126" s="5" t="s">
        <v>9</v>
      </c>
      <c r="E126" s="19">
        <v>50</v>
      </c>
      <c r="F126" s="8"/>
      <c r="G126" s="8">
        <f t="shared" si="7"/>
        <v>0</v>
      </c>
      <c r="K126" s="13"/>
    </row>
    <row r="127" spans="2:11" ht="15" customHeight="1" x14ac:dyDescent="0.3">
      <c r="B127" s="3" t="s">
        <v>208</v>
      </c>
      <c r="C127" s="18" t="s">
        <v>101</v>
      </c>
      <c r="D127" s="5" t="s">
        <v>9</v>
      </c>
      <c r="E127" s="19">
        <v>12</v>
      </c>
      <c r="F127" s="8"/>
      <c r="G127" s="8">
        <f t="shared" si="7"/>
        <v>0</v>
      </c>
      <c r="K127" s="13"/>
    </row>
    <row r="128" spans="2:11" ht="15" customHeight="1" x14ac:dyDescent="0.3">
      <c r="B128" s="3" t="s">
        <v>209</v>
      </c>
      <c r="C128" s="18" t="s">
        <v>102</v>
      </c>
      <c r="D128" s="5" t="s">
        <v>9</v>
      </c>
      <c r="E128" s="19">
        <v>12</v>
      </c>
      <c r="F128" s="8"/>
      <c r="G128" s="8">
        <f t="shared" si="7"/>
        <v>0</v>
      </c>
      <c r="K128" s="13"/>
    </row>
    <row r="129" spans="2:11" ht="15" customHeight="1" x14ac:dyDescent="0.3">
      <c r="B129" s="3" t="s">
        <v>210</v>
      </c>
      <c r="C129" s="18" t="s">
        <v>103</v>
      </c>
      <c r="D129" s="25" t="s">
        <v>9</v>
      </c>
      <c r="E129" s="26">
        <v>12</v>
      </c>
      <c r="F129" s="27"/>
      <c r="G129" s="8">
        <f t="shared" si="7"/>
        <v>0</v>
      </c>
      <c r="K129" s="13"/>
    </row>
    <row r="130" spans="2:11" ht="15" customHeight="1" x14ac:dyDescent="0.3">
      <c r="B130" s="10"/>
      <c r="C130" s="28"/>
      <c r="D130" s="5"/>
      <c r="E130" s="19"/>
      <c r="F130" s="29"/>
      <c r="G130" s="8"/>
      <c r="K130" s="13"/>
    </row>
    <row r="131" spans="2:11" ht="15.6" x14ac:dyDescent="0.3">
      <c r="B131" s="31"/>
      <c r="C131" s="32"/>
      <c r="D131" s="32"/>
      <c r="E131" s="33"/>
      <c r="F131" s="9"/>
      <c r="G131" s="9">
        <f>SUM(G7:G130)</f>
        <v>0</v>
      </c>
    </row>
  </sheetData>
  <mergeCells count="7">
    <mergeCell ref="B2:G2"/>
    <mergeCell ref="B131:E131"/>
    <mergeCell ref="B3:B5"/>
    <mergeCell ref="C3:C5"/>
    <mergeCell ref="D3:D5"/>
    <mergeCell ref="E3:E5"/>
    <mergeCell ref="C84:E8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31"/>
  <sheetViews>
    <sheetView view="pageBreakPreview" topLeftCell="B1" zoomScale="80" zoomScaleNormal="100" zoomScaleSheetLayoutView="80" workbookViewId="0">
      <selection activeCell="H2" sqref="H2"/>
    </sheetView>
  </sheetViews>
  <sheetFormatPr baseColWidth="10" defaultRowHeight="14.4" x14ac:dyDescent="0.3"/>
  <cols>
    <col min="2" max="2" width="8.5546875" customWidth="1"/>
    <col min="3" max="3" width="58.109375" customWidth="1"/>
    <col min="6" max="6" width="14.44140625" customWidth="1"/>
    <col min="7" max="7" width="16.44140625" customWidth="1"/>
  </cols>
  <sheetData>
    <row r="2" spans="2:9" ht="47.1" customHeight="1" x14ac:dyDescent="0.3">
      <c r="B2" s="40" t="s">
        <v>271</v>
      </c>
      <c r="C2" s="41"/>
      <c r="D2" s="41"/>
      <c r="E2" s="41"/>
      <c r="F2" s="41"/>
      <c r="G2" s="41"/>
      <c r="H2" s="7"/>
      <c r="I2" s="7"/>
    </row>
    <row r="3" spans="2:9" x14ac:dyDescent="0.3">
      <c r="B3" s="34" t="s">
        <v>0</v>
      </c>
      <c r="C3" s="36" t="s">
        <v>1</v>
      </c>
      <c r="D3" s="36" t="s">
        <v>2</v>
      </c>
      <c r="E3" s="36" t="s">
        <v>3</v>
      </c>
      <c r="F3" s="1"/>
      <c r="G3" s="1"/>
    </row>
    <row r="4" spans="2:9" x14ac:dyDescent="0.3">
      <c r="B4" s="35"/>
      <c r="C4" s="35"/>
      <c r="D4" s="35"/>
      <c r="E4" s="35"/>
      <c r="F4" s="2" t="s">
        <v>4</v>
      </c>
      <c r="G4" s="2" t="s">
        <v>121</v>
      </c>
    </row>
    <row r="5" spans="2:9" x14ac:dyDescent="0.3">
      <c r="B5" s="35"/>
      <c r="C5" s="35"/>
      <c r="D5" s="35"/>
      <c r="E5" s="35"/>
      <c r="F5" s="2" t="s">
        <v>5</v>
      </c>
      <c r="G5" s="2" t="s">
        <v>5</v>
      </c>
    </row>
    <row r="6" spans="2:9" ht="15" customHeight="1" x14ac:dyDescent="0.3">
      <c r="B6" s="3">
        <v>1</v>
      </c>
      <c r="C6" s="4" t="s">
        <v>6</v>
      </c>
      <c r="D6" s="5"/>
      <c r="E6" s="6"/>
      <c r="F6" s="2"/>
      <c r="G6" s="2"/>
    </row>
    <row r="7" spans="2:9" ht="15" customHeight="1" x14ac:dyDescent="0.3">
      <c r="B7" s="3" t="s">
        <v>7</v>
      </c>
      <c r="C7" s="18" t="s">
        <v>8</v>
      </c>
      <c r="D7" s="5" t="s">
        <v>9</v>
      </c>
      <c r="E7" s="19">
        <v>2765</v>
      </c>
      <c r="F7" s="8"/>
      <c r="G7" s="8">
        <f>+E7*F7</f>
        <v>0</v>
      </c>
    </row>
    <row r="8" spans="2:9" ht="15" customHeight="1" x14ac:dyDescent="0.3">
      <c r="B8" s="3" t="s">
        <v>10</v>
      </c>
      <c r="C8" s="18" t="s">
        <v>11</v>
      </c>
      <c r="D8" s="5" t="s">
        <v>9</v>
      </c>
      <c r="E8" s="19">
        <v>560</v>
      </c>
      <c r="F8" s="8"/>
      <c r="G8" s="8">
        <f t="shared" ref="G8:G10" si="0">+E8*F8</f>
        <v>0</v>
      </c>
    </row>
    <row r="9" spans="2:9" ht="15" customHeight="1" x14ac:dyDescent="0.3">
      <c r="B9" s="3" t="s">
        <v>12</v>
      </c>
      <c r="C9" s="18" t="s">
        <v>13</v>
      </c>
      <c r="D9" s="5" t="s">
        <v>9</v>
      </c>
      <c r="E9" s="19">
        <v>0</v>
      </c>
      <c r="F9" s="8"/>
      <c r="G9" s="8">
        <f t="shared" si="0"/>
        <v>0</v>
      </c>
    </row>
    <row r="10" spans="2:9" ht="15" customHeight="1" x14ac:dyDescent="0.3">
      <c r="B10" s="3" t="s">
        <v>14</v>
      </c>
      <c r="C10" s="18" t="s">
        <v>15</v>
      </c>
      <c r="D10" s="5" t="s">
        <v>9</v>
      </c>
      <c r="E10" s="19">
        <v>650</v>
      </c>
      <c r="F10" s="8"/>
      <c r="G10" s="8">
        <f t="shared" si="0"/>
        <v>0</v>
      </c>
    </row>
    <row r="11" spans="2:9" ht="15" customHeight="1" x14ac:dyDescent="0.3">
      <c r="B11" s="3"/>
      <c r="C11" s="6"/>
      <c r="D11" s="6"/>
      <c r="E11" s="6"/>
      <c r="F11" s="20"/>
      <c r="G11" s="8"/>
    </row>
    <row r="12" spans="2:9" ht="15" customHeight="1" x14ac:dyDescent="0.3">
      <c r="B12" s="3">
        <v>2</v>
      </c>
      <c r="C12" s="4" t="s">
        <v>16</v>
      </c>
      <c r="D12" s="5"/>
      <c r="E12" s="21"/>
      <c r="F12" s="8"/>
      <c r="G12" s="8"/>
    </row>
    <row r="13" spans="2:9" ht="15" customHeight="1" x14ac:dyDescent="0.3">
      <c r="B13" s="3" t="s">
        <v>17</v>
      </c>
      <c r="C13" s="18" t="s">
        <v>18</v>
      </c>
      <c r="D13" s="5" t="s">
        <v>19</v>
      </c>
      <c r="E13" s="19">
        <v>3225</v>
      </c>
      <c r="F13" s="8"/>
      <c r="G13" s="8">
        <f>+E13*F13</f>
        <v>0</v>
      </c>
    </row>
    <row r="14" spans="2:9" ht="15" customHeight="1" x14ac:dyDescent="0.3">
      <c r="B14" s="3"/>
      <c r="C14" s="18"/>
      <c r="D14" s="5"/>
      <c r="E14" s="19"/>
      <c r="F14" s="8"/>
      <c r="G14" s="8"/>
    </row>
    <row r="15" spans="2:9" ht="15" customHeight="1" x14ac:dyDescent="0.3">
      <c r="B15" s="3">
        <v>3</v>
      </c>
      <c r="C15" s="4" t="s">
        <v>20</v>
      </c>
      <c r="D15" s="5"/>
      <c r="E15" s="19"/>
      <c r="F15" s="8"/>
      <c r="G15" s="8"/>
    </row>
    <row r="16" spans="2:9" ht="15" customHeight="1" x14ac:dyDescent="0.3">
      <c r="B16" s="3" t="s">
        <v>21</v>
      </c>
      <c r="C16" s="18" t="s">
        <v>22</v>
      </c>
      <c r="D16" s="5" t="s">
        <v>19</v>
      </c>
      <c r="E16" s="19">
        <v>305</v>
      </c>
      <c r="F16" s="8"/>
      <c r="G16" s="8">
        <f>+E16*F16</f>
        <v>0</v>
      </c>
    </row>
    <row r="17" spans="2:7" ht="15" customHeight="1" x14ac:dyDescent="0.3">
      <c r="B17" s="3"/>
      <c r="C17" s="18"/>
      <c r="D17" s="5"/>
      <c r="E17" s="19"/>
      <c r="F17" s="8"/>
      <c r="G17" s="8"/>
    </row>
    <row r="18" spans="2:7" ht="15" customHeight="1" x14ac:dyDescent="0.3">
      <c r="B18" s="3">
        <v>4</v>
      </c>
      <c r="C18" s="4" t="s">
        <v>158</v>
      </c>
      <c r="D18" s="5"/>
      <c r="E18" s="19"/>
      <c r="F18" s="8"/>
      <c r="G18" s="8"/>
    </row>
    <row r="19" spans="2:7" ht="15" customHeight="1" x14ac:dyDescent="0.3">
      <c r="B19" s="3" t="s">
        <v>23</v>
      </c>
      <c r="C19" s="18" t="s">
        <v>24</v>
      </c>
      <c r="D19" s="5" t="s">
        <v>25</v>
      </c>
      <c r="E19" s="19">
        <v>1585</v>
      </c>
      <c r="F19" s="12"/>
      <c r="G19" s="8">
        <f>+E19*F19</f>
        <v>0</v>
      </c>
    </row>
    <row r="20" spans="2:7" ht="15" customHeight="1" x14ac:dyDescent="0.3">
      <c r="B20" s="3" t="s">
        <v>26</v>
      </c>
      <c r="C20" s="18" t="s">
        <v>27</v>
      </c>
      <c r="D20" s="5" t="s">
        <v>25</v>
      </c>
      <c r="E20" s="19">
        <v>2230</v>
      </c>
      <c r="F20" s="12"/>
      <c r="G20" s="8">
        <f t="shared" ref="G20:G23" si="1">+E20*F20</f>
        <v>0</v>
      </c>
    </row>
    <row r="21" spans="2:7" ht="15" customHeight="1" x14ac:dyDescent="0.3">
      <c r="B21" s="3" t="s">
        <v>28</v>
      </c>
      <c r="C21" s="18" t="s">
        <v>104</v>
      </c>
      <c r="D21" s="5" t="s">
        <v>25</v>
      </c>
      <c r="E21" s="19">
        <v>320</v>
      </c>
      <c r="F21" s="12"/>
      <c r="G21" s="8">
        <f t="shared" si="1"/>
        <v>0</v>
      </c>
    </row>
    <row r="22" spans="2:7" ht="15" customHeight="1" x14ac:dyDescent="0.3">
      <c r="B22" s="3" t="s">
        <v>29</v>
      </c>
      <c r="C22" s="18" t="s">
        <v>110</v>
      </c>
      <c r="D22" s="5" t="s">
        <v>25</v>
      </c>
      <c r="E22" s="19">
        <v>0</v>
      </c>
      <c r="F22" s="12"/>
      <c r="G22" s="8">
        <f t="shared" si="1"/>
        <v>0</v>
      </c>
    </row>
    <row r="23" spans="2:7" ht="15" customHeight="1" x14ac:dyDescent="0.3">
      <c r="B23" s="3" t="s">
        <v>106</v>
      </c>
      <c r="C23" s="18" t="s">
        <v>105</v>
      </c>
      <c r="D23" s="5" t="s">
        <v>25</v>
      </c>
      <c r="E23" s="19">
        <v>0</v>
      </c>
      <c r="F23" s="12"/>
      <c r="G23" s="8">
        <f t="shared" si="1"/>
        <v>0</v>
      </c>
    </row>
    <row r="24" spans="2:7" ht="15" customHeight="1" x14ac:dyDescent="0.3">
      <c r="B24" s="3" t="s">
        <v>107</v>
      </c>
      <c r="C24" s="18" t="s">
        <v>117</v>
      </c>
      <c r="D24" s="5" t="s">
        <v>25</v>
      </c>
      <c r="E24" s="19">
        <v>2720</v>
      </c>
      <c r="F24" s="12"/>
      <c r="G24" s="8">
        <f>+E24*F24</f>
        <v>0</v>
      </c>
    </row>
    <row r="25" spans="2:7" ht="15" customHeight="1" x14ac:dyDescent="0.3">
      <c r="B25" s="3" t="s">
        <v>108</v>
      </c>
      <c r="C25" s="18" t="s">
        <v>118</v>
      </c>
      <c r="D25" s="5" t="s">
        <v>25</v>
      </c>
      <c r="E25" s="19">
        <v>215</v>
      </c>
      <c r="F25" s="12"/>
      <c r="G25" s="8">
        <f>+E25*F25</f>
        <v>0</v>
      </c>
    </row>
    <row r="26" spans="2:7" ht="15" customHeight="1" x14ac:dyDescent="0.3">
      <c r="B26" s="3"/>
      <c r="C26" s="18"/>
      <c r="D26" s="5"/>
      <c r="E26" s="19"/>
      <c r="F26" s="12"/>
      <c r="G26" s="11"/>
    </row>
    <row r="27" spans="2:7" ht="15" customHeight="1" x14ac:dyDescent="0.3">
      <c r="B27" s="3">
        <v>5</v>
      </c>
      <c r="C27" s="4" t="s">
        <v>30</v>
      </c>
      <c r="D27" s="5"/>
      <c r="E27" s="19"/>
      <c r="F27" s="22"/>
      <c r="G27" s="8"/>
    </row>
    <row r="28" spans="2:7" ht="15" customHeight="1" x14ac:dyDescent="0.3">
      <c r="B28" s="3" t="s">
        <v>31</v>
      </c>
      <c r="C28" s="18" t="s">
        <v>113</v>
      </c>
      <c r="D28" s="5" t="s">
        <v>32</v>
      </c>
      <c r="E28" s="19">
        <v>18</v>
      </c>
      <c r="F28" s="8"/>
      <c r="G28" s="8">
        <f t="shared" ref="G28:G33" si="2">+E28*F28</f>
        <v>0</v>
      </c>
    </row>
    <row r="29" spans="2:7" ht="15" customHeight="1" x14ac:dyDescent="0.3">
      <c r="B29" s="3" t="s">
        <v>33</v>
      </c>
      <c r="C29" s="18" t="s">
        <v>114</v>
      </c>
      <c r="D29" s="5" t="s">
        <v>32</v>
      </c>
      <c r="E29" s="19">
        <v>11</v>
      </c>
      <c r="F29" s="8"/>
      <c r="G29" s="8">
        <f t="shared" si="2"/>
        <v>0</v>
      </c>
    </row>
    <row r="30" spans="2:7" ht="15" customHeight="1" x14ac:dyDescent="0.3">
      <c r="B30" s="3" t="s">
        <v>34</v>
      </c>
      <c r="C30" s="18" t="s">
        <v>115</v>
      </c>
      <c r="D30" s="5" t="s">
        <v>32</v>
      </c>
      <c r="E30" s="19">
        <v>3</v>
      </c>
      <c r="F30" s="8"/>
      <c r="G30" s="8">
        <f t="shared" si="2"/>
        <v>0</v>
      </c>
    </row>
    <row r="31" spans="2:7" ht="15" customHeight="1" x14ac:dyDescent="0.3">
      <c r="B31" s="3" t="s">
        <v>111</v>
      </c>
      <c r="C31" s="18" t="s">
        <v>116</v>
      </c>
      <c r="D31" s="5" t="s">
        <v>32</v>
      </c>
      <c r="E31" s="19">
        <v>1</v>
      </c>
      <c r="F31" s="8"/>
      <c r="G31" s="8">
        <f t="shared" si="2"/>
        <v>0</v>
      </c>
    </row>
    <row r="32" spans="2:7" ht="15" customHeight="1" x14ac:dyDescent="0.3">
      <c r="B32" s="3" t="s">
        <v>112</v>
      </c>
      <c r="C32" s="18" t="s">
        <v>219</v>
      </c>
      <c r="D32" s="5" t="s">
        <v>32</v>
      </c>
      <c r="E32" s="19">
        <v>0</v>
      </c>
      <c r="F32" s="8"/>
      <c r="G32" s="8">
        <f t="shared" si="2"/>
        <v>0</v>
      </c>
    </row>
    <row r="33" spans="2:7" ht="15" customHeight="1" x14ac:dyDescent="0.3">
      <c r="B33" s="3" t="s">
        <v>218</v>
      </c>
      <c r="C33" s="18" t="s">
        <v>35</v>
      </c>
      <c r="D33" s="5" t="s">
        <v>32</v>
      </c>
      <c r="E33" s="19">
        <v>33</v>
      </c>
      <c r="F33" s="8"/>
      <c r="G33" s="8">
        <f t="shared" si="2"/>
        <v>0</v>
      </c>
    </row>
    <row r="34" spans="2:7" ht="15" customHeight="1" x14ac:dyDescent="0.3">
      <c r="B34" s="3"/>
      <c r="C34" s="18"/>
      <c r="D34" s="5"/>
      <c r="E34" s="5"/>
      <c r="F34" s="22"/>
      <c r="G34" s="8"/>
    </row>
    <row r="35" spans="2:7" ht="15" customHeight="1" x14ac:dyDescent="0.3">
      <c r="B35" s="3">
        <v>6</v>
      </c>
      <c r="C35" s="4" t="s">
        <v>36</v>
      </c>
      <c r="D35" s="5"/>
      <c r="E35" s="19"/>
      <c r="F35" s="8"/>
      <c r="G35" s="8"/>
    </row>
    <row r="36" spans="2:7" ht="15" customHeight="1" x14ac:dyDescent="0.3">
      <c r="B36" s="3" t="s">
        <v>37</v>
      </c>
      <c r="C36" s="23" t="s">
        <v>140</v>
      </c>
      <c r="D36" s="5" t="s">
        <v>19</v>
      </c>
      <c r="E36" s="19">
        <v>915</v>
      </c>
      <c r="F36" s="8"/>
      <c r="G36" s="8">
        <f t="shared" ref="G36" si="3">+E36*F36</f>
        <v>0</v>
      </c>
    </row>
    <row r="37" spans="2:7" ht="15" customHeight="1" x14ac:dyDescent="0.3">
      <c r="B37" s="3"/>
      <c r="C37" s="18"/>
      <c r="D37" s="5"/>
      <c r="E37" s="19"/>
      <c r="F37" s="8"/>
      <c r="G37" s="8"/>
    </row>
    <row r="38" spans="2:7" ht="15" customHeight="1" x14ac:dyDescent="0.3">
      <c r="B38" s="3">
        <v>7</v>
      </c>
      <c r="C38" s="4" t="s">
        <v>38</v>
      </c>
      <c r="D38" s="5"/>
      <c r="E38" s="19"/>
      <c r="F38" s="8"/>
      <c r="G38" s="8"/>
    </row>
    <row r="39" spans="2:7" ht="15" customHeight="1" x14ac:dyDescent="0.3">
      <c r="B39" s="3" t="s">
        <v>39</v>
      </c>
      <c r="C39" s="18" t="s">
        <v>40</v>
      </c>
      <c r="D39" s="5" t="s">
        <v>19</v>
      </c>
      <c r="E39" s="19">
        <v>435</v>
      </c>
      <c r="F39" s="24"/>
      <c r="G39" s="8">
        <f t="shared" ref="G39:G40" si="4">+E39*F39</f>
        <v>0</v>
      </c>
    </row>
    <row r="40" spans="2:7" ht="15" customHeight="1" x14ac:dyDescent="0.3">
      <c r="B40" s="3" t="s">
        <v>171</v>
      </c>
      <c r="C40" s="18" t="s">
        <v>41</v>
      </c>
      <c r="D40" s="5" t="s">
        <v>19</v>
      </c>
      <c r="E40" s="19">
        <v>1750</v>
      </c>
      <c r="F40" s="24"/>
      <c r="G40" s="8">
        <f t="shared" si="4"/>
        <v>0</v>
      </c>
    </row>
    <row r="41" spans="2:7" ht="15" customHeight="1" x14ac:dyDescent="0.3">
      <c r="B41" s="3"/>
      <c r="C41" s="18"/>
      <c r="D41" s="5"/>
      <c r="E41" s="19"/>
      <c r="F41" s="8"/>
      <c r="G41" s="8"/>
    </row>
    <row r="42" spans="2:7" ht="15" customHeight="1" x14ac:dyDescent="0.3">
      <c r="B42" s="3">
        <v>8</v>
      </c>
      <c r="C42" s="4" t="s">
        <v>42</v>
      </c>
      <c r="D42" s="5"/>
      <c r="E42" s="19"/>
      <c r="F42" s="8"/>
      <c r="G42" s="8"/>
    </row>
    <row r="43" spans="2:7" ht="15" customHeight="1" x14ac:dyDescent="0.3">
      <c r="B43" s="3" t="s">
        <v>43</v>
      </c>
      <c r="C43" s="18" t="s">
        <v>44</v>
      </c>
      <c r="D43" s="5" t="s">
        <v>32</v>
      </c>
      <c r="E43" s="19">
        <v>17</v>
      </c>
      <c r="F43" s="8"/>
      <c r="G43" s="8">
        <f t="shared" ref="G43:G82" si="5">+E43*F43</f>
        <v>0</v>
      </c>
    </row>
    <row r="44" spans="2:7" ht="15" customHeight="1" x14ac:dyDescent="0.3">
      <c r="B44" s="3" t="s">
        <v>45</v>
      </c>
      <c r="C44" s="18" t="s">
        <v>46</v>
      </c>
      <c r="D44" s="5" t="s">
        <v>32</v>
      </c>
      <c r="E44" s="19">
        <v>0</v>
      </c>
      <c r="F44" s="8"/>
      <c r="G44" s="8">
        <f t="shared" si="5"/>
        <v>0</v>
      </c>
    </row>
    <row r="45" spans="2:7" ht="15" customHeight="1" x14ac:dyDescent="0.3">
      <c r="B45" s="3" t="s">
        <v>172</v>
      </c>
      <c r="C45" s="18" t="s">
        <v>47</v>
      </c>
      <c r="D45" s="5" t="s">
        <v>32</v>
      </c>
      <c r="E45" s="19">
        <v>6</v>
      </c>
      <c r="F45" s="8"/>
      <c r="G45" s="8">
        <f t="shared" si="5"/>
        <v>0</v>
      </c>
    </row>
    <row r="46" spans="2:7" ht="15" customHeight="1" x14ac:dyDescent="0.3">
      <c r="B46" s="3" t="s">
        <v>173</v>
      </c>
      <c r="C46" s="18" t="s">
        <v>48</v>
      </c>
      <c r="D46" s="5" t="s">
        <v>32</v>
      </c>
      <c r="E46" s="19">
        <v>5</v>
      </c>
      <c r="F46" s="8"/>
      <c r="G46" s="8">
        <f t="shared" si="5"/>
        <v>0</v>
      </c>
    </row>
    <row r="47" spans="2:7" ht="15" customHeight="1" x14ac:dyDescent="0.3">
      <c r="B47" s="3" t="s">
        <v>174</v>
      </c>
      <c r="C47" s="18" t="s">
        <v>49</v>
      </c>
      <c r="D47" s="5" t="s">
        <v>32</v>
      </c>
      <c r="E47" s="19">
        <v>8</v>
      </c>
      <c r="F47" s="8"/>
      <c r="G47" s="8">
        <f t="shared" si="5"/>
        <v>0</v>
      </c>
    </row>
    <row r="48" spans="2:7" ht="15" customHeight="1" x14ac:dyDescent="0.3">
      <c r="B48" s="3" t="s">
        <v>175</v>
      </c>
      <c r="C48" s="18" t="s">
        <v>50</v>
      </c>
      <c r="D48" s="5" t="s">
        <v>32</v>
      </c>
      <c r="E48" s="19">
        <v>0</v>
      </c>
      <c r="F48" s="8"/>
      <c r="G48" s="8">
        <f t="shared" si="5"/>
        <v>0</v>
      </c>
    </row>
    <row r="49" spans="2:7" ht="15" customHeight="1" x14ac:dyDescent="0.3">
      <c r="B49" s="3" t="s">
        <v>176</v>
      </c>
      <c r="C49" s="18" t="s">
        <v>51</v>
      </c>
      <c r="D49" s="5" t="s">
        <v>32</v>
      </c>
      <c r="E49" s="19">
        <v>0</v>
      </c>
      <c r="F49" s="8"/>
      <c r="G49" s="8">
        <f t="shared" si="5"/>
        <v>0</v>
      </c>
    </row>
    <row r="50" spans="2:7" ht="15" customHeight="1" x14ac:dyDescent="0.3">
      <c r="B50" s="3" t="s">
        <v>177</v>
      </c>
      <c r="C50" s="18" t="s">
        <v>52</v>
      </c>
      <c r="D50" s="5" t="s">
        <v>32</v>
      </c>
      <c r="E50" s="19">
        <v>3</v>
      </c>
      <c r="F50" s="8"/>
      <c r="G50" s="8">
        <f t="shared" si="5"/>
        <v>0</v>
      </c>
    </row>
    <row r="51" spans="2:7" ht="15" customHeight="1" x14ac:dyDescent="0.3">
      <c r="B51" s="3" t="s">
        <v>204</v>
      </c>
      <c r="C51" s="18" t="s">
        <v>53</v>
      </c>
      <c r="D51" s="5" t="s">
        <v>32</v>
      </c>
      <c r="E51" s="19">
        <v>12</v>
      </c>
      <c r="F51" s="8"/>
      <c r="G51" s="8">
        <f t="shared" si="5"/>
        <v>0</v>
      </c>
    </row>
    <row r="52" spans="2:7" ht="15" customHeight="1" x14ac:dyDescent="0.3">
      <c r="B52" s="3" t="s">
        <v>178</v>
      </c>
      <c r="C52" s="18" t="s">
        <v>54</v>
      </c>
      <c r="D52" s="5" t="s">
        <v>32</v>
      </c>
      <c r="E52" s="19">
        <v>11</v>
      </c>
      <c r="F52" s="8"/>
      <c r="G52" s="8">
        <f t="shared" si="5"/>
        <v>0</v>
      </c>
    </row>
    <row r="53" spans="2:7" ht="15" customHeight="1" x14ac:dyDescent="0.3">
      <c r="B53" s="3" t="s">
        <v>179</v>
      </c>
      <c r="C53" s="18" t="s">
        <v>55</v>
      </c>
      <c r="D53" s="5" t="s">
        <v>32</v>
      </c>
      <c r="E53" s="19">
        <v>389</v>
      </c>
      <c r="F53" s="8"/>
      <c r="G53" s="8">
        <f t="shared" si="5"/>
        <v>0</v>
      </c>
    </row>
    <row r="54" spans="2:7" ht="15" customHeight="1" x14ac:dyDescent="0.3">
      <c r="B54" s="3" t="s">
        <v>180</v>
      </c>
      <c r="C54" s="18" t="s">
        <v>56</v>
      </c>
      <c r="D54" s="5" t="s">
        <v>32</v>
      </c>
      <c r="E54" s="19">
        <v>31</v>
      </c>
      <c r="F54" s="8"/>
      <c r="G54" s="8">
        <f t="shared" si="5"/>
        <v>0</v>
      </c>
    </row>
    <row r="55" spans="2:7" ht="15" customHeight="1" x14ac:dyDescent="0.3">
      <c r="B55" s="3" t="s">
        <v>181</v>
      </c>
      <c r="C55" s="18" t="s">
        <v>57</v>
      </c>
      <c r="D55" s="5" t="s">
        <v>32</v>
      </c>
      <c r="E55" s="19">
        <v>149</v>
      </c>
      <c r="F55" s="8"/>
      <c r="G55" s="8">
        <f t="shared" si="5"/>
        <v>0</v>
      </c>
    </row>
    <row r="56" spans="2:7" ht="15" customHeight="1" x14ac:dyDescent="0.3">
      <c r="B56" s="3" t="s">
        <v>182</v>
      </c>
      <c r="C56" s="18" t="s">
        <v>58</v>
      </c>
      <c r="D56" s="5" t="s">
        <v>32</v>
      </c>
      <c r="E56" s="19">
        <v>16</v>
      </c>
      <c r="F56" s="8"/>
      <c r="G56" s="8">
        <f t="shared" si="5"/>
        <v>0</v>
      </c>
    </row>
    <row r="57" spans="2:7" ht="15" customHeight="1" x14ac:dyDescent="0.3">
      <c r="B57" s="3" t="s">
        <v>183</v>
      </c>
      <c r="C57" s="18" t="s">
        <v>59</v>
      </c>
      <c r="D57" s="5" t="s">
        <v>32</v>
      </c>
      <c r="E57" s="19">
        <v>205</v>
      </c>
      <c r="F57" s="8"/>
      <c r="G57" s="8">
        <f t="shared" si="5"/>
        <v>0</v>
      </c>
    </row>
    <row r="58" spans="2:7" ht="15" customHeight="1" x14ac:dyDescent="0.3">
      <c r="B58" s="3" t="s">
        <v>184</v>
      </c>
      <c r="C58" s="18" t="s">
        <v>60</v>
      </c>
      <c r="D58" s="5" t="s">
        <v>32</v>
      </c>
      <c r="E58" s="19">
        <v>15</v>
      </c>
      <c r="F58" s="8"/>
      <c r="G58" s="8">
        <f t="shared" si="5"/>
        <v>0</v>
      </c>
    </row>
    <row r="59" spans="2:7" ht="15" customHeight="1" x14ac:dyDescent="0.3">
      <c r="B59" s="3" t="s">
        <v>185</v>
      </c>
      <c r="C59" s="18" t="s">
        <v>139</v>
      </c>
      <c r="D59" s="5" t="s">
        <v>32</v>
      </c>
      <c r="E59" s="19">
        <v>35</v>
      </c>
      <c r="F59" s="8"/>
      <c r="G59" s="8">
        <f t="shared" si="5"/>
        <v>0</v>
      </c>
    </row>
    <row r="60" spans="2:7" ht="15" customHeight="1" x14ac:dyDescent="0.3">
      <c r="B60" s="3" t="s">
        <v>186</v>
      </c>
      <c r="C60" s="18" t="s">
        <v>138</v>
      </c>
      <c r="D60" s="5" t="s">
        <v>32</v>
      </c>
      <c r="E60" s="19">
        <v>0</v>
      </c>
      <c r="F60" s="8"/>
      <c r="G60" s="8">
        <f t="shared" si="5"/>
        <v>0</v>
      </c>
    </row>
    <row r="61" spans="2:7" ht="15" customHeight="1" x14ac:dyDescent="0.3">
      <c r="B61" s="3" t="s">
        <v>217</v>
      </c>
      <c r="C61" s="18" t="s">
        <v>211</v>
      </c>
      <c r="D61" s="5" t="s">
        <v>32</v>
      </c>
      <c r="E61" s="19">
        <v>0</v>
      </c>
      <c r="F61" s="8"/>
      <c r="G61" s="8">
        <f t="shared" si="5"/>
        <v>0</v>
      </c>
    </row>
    <row r="62" spans="2:7" ht="15" customHeight="1" x14ac:dyDescent="0.3">
      <c r="B62" s="3" t="s">
        <v>187</v>
      </c>
      <c r="C62" s="18" t="s">
        <v>212</v>
      </c>
      <c r="D62" s="5" t="s">
        <v>32</v>
      </c>
      <c r="E62" s="19">
        <v>0</v>
      </c>
      <c r="F62" s="8"/>
      <c r="G62" s="8">
        <f t="shared" si="5"/>
        <v>0</v>
      </c>
    </row>
    <row r="63" spans="2:7" ht="15" customHeight="1" x14ac:dyDescent="0.3">
      <c r="B63" s="3" t="s">
        <v>188</v>
      </c>
      <c r="C63" s="18" t="s">
        <v>213</v>
      </c>
      <c r="D63" s="5" t="s">
        <v>32</v>
      </c>
      <c r="E63" s="19">
        <v>0</v>
      </c>
      <c r="F63" s="8"/>
      <c r="G63" s="8">
        <f t="shared" si="5"/>
        <v>0</v>
      </c>
    </row>
    <row r="64" spans="2:7" ht="15" customHeight="1" x14ac:dyDescent="0.3">
      <c r="B64" s="3" t="s">
        <v>189</v>
      </c>
      <c r="C64" s="18" t="s">
        <v>214</v>
      </c>
      <c r="D64" s="5" t="s">
        <v>32</v>
      </c>
      <c r="E64" s="19">
        <v>0</v>
      </c>
      <c r="F64" s="8"/>
      <c r="G64" s="8">
        <f t="shared" si="5"/>
        <v>0</v>
      </c>
    </row>
    <row r="65" spans="2:7" ht="15" customHeight="1" x14ac:dyDescent="0.3">
      <c r="B65" s="3" t="s">
        <v>190</v>
      </c>
      <c r="C65" s="18" t="s">
        <v>61</v>
      </c>
      <c r="D65" s="5" t="s">
        <v>32</v>
      </c>
      <c r="E65" s="19">
        <v>0</v>
      </c>
      <c r="F65" s="8"/>
      <c r="G65" s="8">
        <f t="shared" si="5"/>
        <v>0</v>
      </c>
    </row>
    <row r="66" spans="2:7" ht="15" customHeight="1" x14ac:dyDescent="0.3">
      <c r="B66" s="3" t="s">
        <v>191</v>
      </c>
      <c r="C66" s="18" t="s">
        <v>62</v>
      </c>
      <c r="D66" s="5" t="s">
        <v>32</v>
      </c>
      <c r="E66" s="19">
        <v>0</v>
      </c>
      <c r="F66" s="8"/>
      <c r="G66" s="8">
        <f t="shared" si="5"/>
        <v>0</v>
      </c>
    </row>
    <row r="67" spans="2:7" ht="15" customHeight="1" x14ac:dyDescent="0.3">
      <c r="B67" s="3" t="s">
        <v>192</v>
      </c>
      <c r="C67" s="18" t="s">
        <v>63</v>
      </c>
      <c r="D67" s="5" t="s">
        <v>32</v>
      </c>
      <c r="E67" s="19">
        <v>9</v>
      </c>
      <c r="F67" s="8"/>
      <c r="G67" s="8">
        <f t="shared" si="5"/>
        <v>0</v>
      </c>
    </row>
    <row r="68" spans="2:7" ht="15" customHeight="1" x14ac:dyDescent="0.3">
      <c r="B68" s="3" t="s">
        <v>193</v>
      </c>
      <c r="C68" s="18" t="s">
        <v>64</v>
      </c>
      <c r="D68" s="5" t="s">
        <v>32</v>
      </c>
      <c r="E68" s="19">
        <v>389</v>
      </c>
      <c r="F68" s="8"/>
      <c r="G68" s="8">
        <f t="shared" si="5"/>
        <v>0</v>
      </c>
    </row>
    <row r="69" spans="2:7" ht="15" customHeight="1" x14ac:dyDescent="0.3">
      <c r="B69" s="3" t="s">
        <v>194</v>
      </c>
      <c r="C69" s="18" t="s">
        <v>65</v>
      </c>
      <c r="D69" s="5" t="s">
        <v>32</v>
      </c>
      <c r="E69" s="19">
        <v>31</v>
      </c>
      <c r="F69" s="8"/>
      <c r="G69" s="8">
        <f t="shared" si="5"/>
        <v>0</v>
      </c>
    </row>
    <row r="70" spans="2:7" ht="15" customHeight="1" x14ac:dyDescent="0.3">
      <c r="B70" s="3" t="s">
        <v>195</v>
      </c>
      <c r="C70" s="18" t="s">
        <v>125</v>
      </c>
      <c r="D70" s="5" t="s">
        <v>32</v>
      </c>
      <c r="E70" s="19">
        <v>0</v>
      </c>
      <c r="F70" s="8"/>
      <c r="G70" s="8"/>
    </row>
    <row r="71" spans="2:7" ht="15" customHeight="1" x14ac:dyDescent="0.3">
      <c r="B71" s="3" t="s">
        <v>195</v>
      </c>
      <c r="C71" s="18" t="s">
        <v>129</v>
      </c>
      <c r="D71" s="5" t="s">
        <v>32</v>
      </c>
      <c r="E71" s="19">
        <v>0</v>
      </c>
      <c r="F71" s="8"/>
      <c r="G71" s="8">
        <f t="shared" si="5"/>
        <v>0</v>
      </c>
    </row>
    <row r="72" spans="2:7" ht="15" customHeight="1" x14ac:dyDescent="0.3">
      <c r="B72" s="3" t="s">
        <v>196</v>
      </c>
      <c r="C72" s="18" t="s">
        <v>130</v>
      </c>
      <c r="D72" s="5" t="s">
        <v>32</v>
      </c>
      <c r="E72" s="19">
        <v>0</v>
      </c>
      <c r="F72" s="8"/>
      <c r="G72" s="8">
        <f t="shared" si="5"/>
        <v>0</v>
      </c>
    </row>
    <row r="73" spans="2:7" ht="15" customHeight="1" x14ac:dyDescent="0.3">
      <c r="B73" s="3" t="s">
        <v>197</v>
      </c>
      <c r="C73" s="18" t="s">
        <v>126</v>
      </c>
      <c r="D73" s="5" t="s">
        <v>32</v>
      </c>
      <c r="E73" s="19">
        <v>7</v>
      </c>
      <c r="F73" s="8"/>
      <c r="G73" s="8">
        <f t="shared" si="5"/>
        <v>0</v>
      </c>
    </row>
    <row r="74" spans="2:7" ht="15" customHeight="1" x14ac:dyDescent="0.3">
      <c r="B74" s="3" t="s">
        <v>198</v>
      </c>
      <c r="C74" s="18" t="s">
        <v>127</v>
      </c>
      <c r="D74" s="5" t="s">
        <v>32</v>
      </c>
      <c r="E74" s="19">
        <v>2</v>
      </c>
      <c r="F74" s="8"/>
      <c r="G74" s="8">
        <f t="shared" si="5"/>
        <v>0</v>
      </c>
    </row>
    <row r="75" spans="2:7" ht="15" customHeight="1" x14ac:dyDescent="0.3">
      <c r="B75" s="3" t="s">
        <v>199</v>
      </c>
      <c r="C75" s="18" t="s">
        <v>128</v>
      </c>
      <c r="D75" s="5" t="s">
        <v>32</v>
      </c>
      <c r="E75" s="19">
        <v>0</v>
      </c>
      <c r="F75" s="8"/>
      <c r="G75" s="8">
        <f t="shared" si="5"/>
        <v>0</v>
      </c>
    </row>
    <row r="76" spans="2:7" ht="15" customHeight="1" x14ac:dyDescent="0.3">
      <c r="B76" s="3" t="s">
        <v>200</v>
      </c>
      <c r="C76" s="18" t="s">
        <v>223</v>
      </c>
      <c r="D76" s="5" t="s">
        <v>32</v>
      </c>
      <c r="E76" s="19">
        <v>0</v>
      </c>
      <c r="F76" s="8"/>
      <c r="G76" s="8">
        <f t="shared" si="5"/>
        <v>0</v>
      </c>
    </row>
    <row r="77" spans="2:7" ht="15" customHeight="1" x14ac:dyDescent="0.3">
      <c r="B77" s="3" t="s">
        <v>201</v>
      </c>
      <c r="C77" s="18" t="s">
        <v>131</v>
      </c>
      <c r="D77" s="5" t="s">
        <v>32</v>
      </c>
      <c r="E77" s="19">
        <v>0</v>
      </c>
      <c r="F77" s="8"/>
      <c r="G77" s="8">
        <f t="shared" si="5"/>
        <v>0</v>
      </c>
    </row>
    <row r="78" spans="2:7" ht="15" customHeight="1" x14ac:dyDescent="0.3">
      <c r="B78" s="3" t="s">
        <v>202</v>
      </c>
      <c r="C78" s="18" t="s">
        <v>132</v>
      </c>
      <c r="D78" s="5" t="s">
        <v>32</v>
      </c>
      <c r="E78" s="19">
        <v>0</v>
      </c>
      <c r="F78" s="8"/>
      <c r="G78" s="8">
        <f t="shared" si="5"/>
        <v>0</v>
      </c>
    </row>
    <row r="79" spans="2:7" ht="15" customHeight="1" x14ac:dyDescent="0.3">
      <c r="B79" s="3" t="s">
        <v>203</v>
      </c>
      <c r="C79" s="18" t="s">
        <v>133</v>
      </c>
      <c r="D79" s="5" t="s">
        <v>32</v>
      </c>
      <c r="E79" s="19">
        <v>0</v>
      </c>
      <c r="F79" s="8"/>
      <c r="G79" s="8">
        <f t="shared" si="5"/>
        <v>0</v>
      </c>
    </row>
    <row r="80" spans="2:7" ht="15" customHeight="1" x14ac:dyDescent="0.3">
      <c r="B80" s="3" t="s">
        <v>215</v>
      </c>
      <c r="C80" s="18" t="s">
        <v>122</v>
      </c>
      <c r="D80" s="5" t="s">
        <v>32</v>
      </c>
      <c r="E80" s="19">
        <v>2</v>
      </c>
      <c r="F80" s="8"/>
      <c r="G80" s="8">
        <f t="shared" si="5"/>
        <v>0</v>
      </c>
    </row>
    <row r="81" spans="2:7" ht="15" customHeight="1" x14ac:dyDescent="0.3">
      <c r="B81" s="3" t="s">
        <v>216</v>
      </c>
      <c r="C81" s="18" t="s">
        <v>123</v>
      </c>
      <c r="D81" s="5" t="s">
        <v>32</v>
      </c>
      <c r="E81" s="19">
        <v>0</v>
      </c>
      <c r="F81" s="8"/>
      <c r="G81" s="8">
        <f t="shared" si="5"/>
        <v>0</v>
      </c>
    </row>
    <row r="82" spans="2:7" ht="15" customHeight="1" x14ac:dyDescent="0.3">
      <c r="B82" s="3" t="s">
        <v>222</v>
      </c>
      <c r="C82" s="18" t="s">
        <v>124</v>
      </c>
      <c r="D82" s="5" t="s">
        <v>32</v>
      </c>
      <c r="E82" s="19">
        <v>0</v>
      </c>
      <c r="F82" s="8"/>
      <c r="G82" s="8">
        <f t="shared" si="5"/>
        <v>0</v>
      </c>
    </row>
    <row r="83" spans="2:7" ht="15" customHeight="1" x14ac:dyDescent="0.3">
      <c r="B83" s="3"/>
      <c r="C83" s="18"/>
      <c r="D83" s="5"/>
      <c r="E83" s="19"/>
      <c r="F83" s="8"/>
      <c r="G83" s="8"/>
    </row>
    <row r="84" spans="2:7" ht="15" customHeight="1" x14ac:dyDescent="0.3">
      <c r="B84" s="3">
        <v>9</v>
      </c>
      <c r="C84" s="37" t="s">
        <v>156</v>
      </c>
      <c r="D84" s="38"/>
      <c r="E84" s="39"/>
      <c r="F84" s="8"/>
      <c r="G84" s="8"/>
    </row>
    <row r="85" spans="2:7" ht="15" customHeight="1" x14ac:dyDescent="0.3">
      <c r="B85" s="3" t="s">
        <v>66</v>
      </c>
      <c r="C85" s="18" t="s">
        <v>148</v>
      </c>
      <c r="D85" s="5" t="s">
        <v>32</v>
      </c>
      <c r="E85" s="19">
        <v>0</v>
      </c>
      <c r="F85" s="8"/>
      <c r="G85" s="8">
        <f t="shared" ref="G85:G123" si="6">+E85*F85</f>
        <v>0</v>
      </c>
    </row>
    <row r="86" spans="2:7" ht="15" customHeight="1" x14ac:dyDescent="0.3">
      <c r="B86" s="3" t="s">
        <v>68</v>
      </c>
      <c r="C86" s="18" t="s">
        <v>149</v>
      </c>
      <c r="D86" s="5" t="s">
        <v>32</v>
      </c>
      <c r="E86" s="19">
        <v>3</v>
      </c>
      <c r="F86" s="8"/>
      <c r="G86" s="8">
        <f t="shared" si="6"/>
        <v>0</v>
      </c>
    </row>
    <row r="87" spans="2:7" ht="15" customHeight="1" x14ac:dyDescent="0.3">
      <c r="B87" s="3" t="s">
        <v>70</v>
      </c>
      <c r="C87" s="18" t="s">
        <v>150</v>
      </c>
      <c r="D87" s="5" t="s">
        <v>32</v>
      </c>
      <c r="E87" s="19">
        <v>0</v>
      </c>
      <c r="F87" s="8"/>
      <c r="G87" s="8">
        <f t="shared" si="6"/>
        <v>0</v>
      </c>
    </row>
    <row r="88" spans="2:7" ht="15" customHeight="1" x14ac:dyDescent="0.3">
      <c r="B88" s="3" t="s">
        <v>72</v>
      </c>
      <c r="C88" s="18" t="s">
        <v>221</v>
      </c>
      <c r="D88" s="5" t="s">
        <v>32</v>
      </c>
      <c r="E88" s="19">
        <v>0</v>
      </c>
      <c r="F88" s="8"/>
      <c r="G88" s="8">
        <f t="shared" si="6"/>
        <v>0</v>
      </c>
    </row>
    <row r="89" spans="2:7" ht="15" customHeight="1" x14ac:dyDescent="0.3">
      <c r="B89" s="3" t="s">
        <v>74</v>
      </c>
      <c r="C89" s="18" t="s">
        <v>67</v>
      </c>
      <c r="D89" s="5" t="s">
        <v>32</v>
      </c>
      <c r="E89" s="19">
        <v>0</v>
      </c>
      <c r="F89" s="8"/>
      <c r="G89" s="8">
        <f t="shared" si="6"/>
        <v>0</v>
      </c>
    </row>
    <row r="90" spans="2:7" ht="15" customHeight="1" x14ac:dyDescent="0.3">
      <c r="B90" s="3" t="s">
        <v>76</v>
      </c>
      <c r="C90" s="18" t="s">
        <v>69</v>
      </c>
      <c r="D90" s="5" t="s">
        <v>32</v>
      </c>
      <c r="E90" s="19">
        <v>4</v>
      </c>
      <c r="F90" s="8"/>
      <c r="G90" s="8">
        <f t="shared" si="6"/>
        <v>0</v>
      </c>
    </row>
    <row r="91" spans="2:7" ht="15" customHeight="1" x14ac:dyDescent="0.3">
      <c r="B91" s="3" t="s">
        <v>78</v>
      </c>
      <c r="C91" s="18" t="s">
        <v>119</v>
      </c>
      <c r="D91" s="5" t="s">
        <v>32</v>
      </c>
      <c r="E91" s="19">
        <v>0</v>
      </c>
      <c r="F91" s="8"/>
      <c r="G91" s="8">
        <f t="shared" si="6"/>
        <v>0</v>
      </c>
    </row>
    <row r="92" spans="2:7" ht="15" customHeight="1" x14ac:dyDescent="0.3">
      <c r="B92" s="3" t="s">
        <v>80</v>
      </c>
      <c r="C92" s="18" t="s">
        <v>120</v>
      </c>
      <c r="D92" s="5" t="s">
        <v>32</v>
      </c>
      <c r="E92" s="19">
        <v>0</v>
      </c>
      <c r="F92" s="8"/>
      <c r="G92" s="8">
        <f t="shared" si="6"/>
        <v>0</v>
      </c>
    </row>
    <row r="93" spans="2:7" ht="15" customHeight="1" x14ac:dyDescent="0.3">
      <c r="B93" s="3" t="s">
        <v>81</v>
      </c>
      <c r="C93" s="18" t="s">
        <v>134</v>
      </c>
      <c r="D93" s="5" t="s">
        <v>32</v>
      </c>
      <c r="E93" s="19">
        <v>0</v>
      </c>
      <c r="F93" s="8"/>
      <c r="G93" s="8">
        <f t="shared" si="6"/>
        <v>0</v>
      </c>
    </row>
    <row r="94" spans="2:7" ht="15" customHeight="1" x14ac:dyDescent="0.3">
      <c r="B94" s="3" t="s">
        <v>82</v>
      </c>
      <c r="C94" s="18" t="s">
        <v>135</v>
      </c>
      <c r="D94" s="5" t="s">
        <v>32</v>
      </c>
      <c r="E94" s="19">
        <v>4</v>
      </c>
      <c r="F94" s="8"/>
      <c r="G94" s="8">
        <f t="shared" si="6"/>
        <v>0</v>
      </c>
    </row>
    <row r="95" spans="2:7" ht="15" customHeight="1" x14ac:dyDescent="0.3">
      <c r="B95" s="3" t="s">
        <v>83</v>
      </c>
      <c r="C95" s="18" t="s">
        <v>151</v>
      </c>
      <c r="D95" s="5" t="s">
        <v>32</v>
      </c>
      <c r="E95" s="19">
        <v>1</v>
      </c>
      <c r="F95" s="8"/>
      <c r="G95" s="8">
        <f t="shared" si="6"/>
        <v>0</v>
      </c>
    </row>
    <row r="96" spans="2:7" ht="15" customHeight="1" x14ac:dyDescent="0.3">
      <c r="B96" s="3" t="s">
        <v>84</v>
      </c>
      <c r="C96" s="18" t="s">
        <v>136</v>
      </c>
      <c r="D96" s="5" t="s">
        <v>32</v>
      </c>
      <c r="E96" s="19">
        <v>0</v>
      </c>
      <c r="F96" s="8"/>
      <c r="G96" s="8">
        <f t="shared" si="6"/>
        <v>0</v>
      </c>
    </row>
    <row r="97" spans="2:7" ht="15" customHeight="1" x14ac:dyDescent="0.3">
      <c r="B97" s="3" t="s">
        <v>154</v>
      </c>
      <c r="C97" s="18" t="s">
        <v>137</v>
      </c>
      <c r="D97" s="5" t="s">
        <v>32</v>
      </c>
      <c r="E97" s="19">
        <v>1</v>
      </c>
      <c r="F97" s="8"/>
      <c r="G97" s="8">
        <f t="shared" si="6"/>
        <v>0</v>
      </c>
    </row>
    <row r="98" spans="2:7" ht="15" customHeight="1" x14ac:dyDescent="0.3">
      <c r="B98" s="3" t="s">
        <v>155</v>
      </c>
      <c r="C98" s="18" t="s">
        <v>152</v>
      </c>
      <c r="D98" s="5" t="s">
        <v>32</v>
      </c>
      <c r="E98" s="19">
        <v>2</v>
      </c>
      <c r="F98" s="8"/>
      <c r="G98" s="8">
        <f t="shared" si="6"/>
        <v>0</v>
      </c>
    </row>
    <row r="99" spans="2:7" ht="15" customHeight="1" x14ac:dyDescent="0.3">
      <c r="B99" s="16" t="s">
        <v>220</v>
      </c>
      <c r="C99" s="18" t="s">
        <v>153</v>
      </c>
      <c r="D99" s="5" t="s">
        <v>32</v>
      </c>
      <c r="E99" s="19">
        <v>0</v>
      </c>
      <c r="F99" s="8"/>
      <c r="G99" s="8">
        <f t="shared" si="6"/>
        <v>0</v>
      </c>
    </row>
    <row r="100" spans="2:7" ht="15" customHeight="1" x14ac:dyDescent="0.3">
      <c r="B100" s="3"/>
      <c r="C100" s="18"/>
      <c r="D100" s="5"/>
      <c r="E100" s="19"/>
      <c r="F100" s="8"/>
      <c r="G100" s="8"/>
    </row>
    <row r="101" spans="2:7" ht="33" customHeight="1" x14ac:dyDescent="0.3">
      <c r="B101" s="3">
        <v>10</v>
      </c>
      <c r="C101" s="4" t="s">
        <v>157</v>
      </c>
      <c r="D101" s="5"/>
      <c r="E101" s="19"/>
      <c r="F101" s="8"/>
      <c r="G101" s="8"/>
    </row>
    <row r="102" spans="2:7" ht="15" customHeight="1" x14ac:dyDescent="0.3">
      <c r="B102" s="3" t="s">
        <v>86</v>
      </c>
      <c r="C102" s="18" t="s">
        <v>71</v>
      </c>
      <c r="D102" s="5" t="s">
        <v>32</v>
      </c>
      <c r="E102" s="19">
        <v>0</v>
      </c>
      <c r="F102" s="8"/>
      <c r="G102" s="8">
        <f t="shared" si="6"/>
        <v>0</v>
      </c>
    </row>
    <row r="103" spans="2:7" ht="15" customHeight="1" x14ac:dyDescent="0.3">
      <c r="B103" s="3" t="s">
        <v>88</v>
      </c>
      <c r="C103" s="18" t="s">
        <v>73</v>
      </c>
      <c r="D103" s="5" t="s">
        <v>32</v>
      </c>
      <c r="E103" s="19">
        <v>3</v>
      </c>
      <c r="F103" s="8"/>
      <c r="G103" s="8">
        <f t="shared" si="6"/>
        <v>0</v>
      </c>
    </row>
    <row r="104" spans="2:7" ht="15" customHeight="1" x14ac:dyDescent="0.3">
      <c r="B104" s="3" t="s">
        <v>90</v>
      </c>
      <c r="C104" s="18" t="s">
        <v>141</v>
      </c>
      <c r="D104" s="5" t="s">
        <v>32</v>
      </c>
      <c r="E104" s="19">
        <v>3</v>
      </c>
      <c r="F104" s="8"/>
      <c r="G104" s="8">
        <f t="shared" si="6"/>
        <v>0</v>
      </c>
    </row>
    <row r="105" spans="2:7" ht="15" customHeight="1" x14ac:dyDescent="0.3">
      <c r="B105" s="3" t="s">
        <v>159</v>
      </c>
      <c r="C105" s="18" t="s">
        <v>75</v>
      </c>
      <c r="D105" s="5" t="s">
        <v>32</v>
      </c>
      <c r="E105" s="19">
        <v>0</v>
      </c>
      <c r="F105" s="8"/>
      <c r="G105" s="8">
        <f t="shared" si="6"/>
        <v>0</v>
      </c>
    </row>
    <row r="106" spans="2:7" ht="15" customHeight="1" x14ac:dyDescent="0.3">
      <c r="B106" s="3" t="s">
        <v>160</v>
      </c>
      <c r="C106" s="18" t="s">
        <v>77</v>
      </c>
      <c r="D106" s="5" t="s">
        <v>32</v>
      </c>
      <c r="E106" s="19">
        <v>2</v>
      </c>
      <c r="F106" s="8"/>
      <c r="G106" s="8">
        <f t="shared" si="6"/>
        <v>0</v>
      </c>
    </row>
    <row r="107" spans="2:7" ht="15" customHeight="1" x14ac:dyDescent="0.3">
      <c r="B107" s="3" t="s">
        <v>161</v>
      </c>
      <c r="C107" s="18" t="s">
        <v>79</v>
      </c>
      <c r="D107" s="5" t="s">
        <v>32</v>
      </c>
      <c r="E107" s="19">
        <v>1</v>
      </c>
      <c r="F107" s="8"/>
      <c r="G107" s="8">
        <f t="shared" si="6"/>
        <v>0</v>
      </c>
    </row>
    <row r="108" spans="2:7" ht="15" customHeight="1" x14ac:dyDescent="0.3">
      <c r="B108" s="3" t="s">
        <v>162</v>
      </c>
      <c r="C108" s="18" t="s">
        <v>142</v>
      </c>
      <c r="D108" s="5" t="s">
        <v>32</v>
      </c>
      <c r="E108" s="19">
        <v>0</v>
      </c>
      <c r="F108" s="8"/>
      <c r="G108" s="8">
        <f t="shared" si="6"/>
        <v>0</v>
      </c>
    </row>
    <row r="109" spans="2:7" ht="15" customHeight="1" x14ac:dyDescent="0.3">
      <c r="B109" s="3" t="s">
        <v>163</v>
      </c>
      <c r="C109" s="18" t="s">
        <v>143</v>
      </c>
      <c r="D109" s="5" t="s">
        <v>32</v>
      </c>
      <c r="E109" s="19">
        <v>0</v>
      </c>
      <c r="F109" s="8"/>
      <c r="G109" s="8">
        <f t="shared" si="6"/>
        <v>0</v>
      </c>
    </row>
    <row r="110" spans="2:7" ht="15" customHeight="1" x14ac:dyDescent="0.3">
      <c r="B110" s="3" t="s">
        <v>164</v>
      </c>
      <c r="C110" s="18" t="s">
        <v>145</v>
      </c>
      <c r="D110" s="5" t="s">
        <v>32</v>
      </c>
      <c r="E110" s="19">
        <v>0</v>
      </c>
      <c r="F110" s="8"/>
      <c r="G110" s="8">
        <f t="shared" si="6"/>
        <v>0</v>
      </c>
    </row>
    <row r="111" spans="2:7" ht="15" customHeight="1" x14ac:dyDescent="0.3">
      <c r="B111" s="3" t="s">
        <v>165</v>
      </c>
      <c r="C111" s="18" t="s">
        <v>144</v>
      </c>
      <c r="D111" s="5" t="s">
        <v>32</v>
      </c>
      <c r="E111" s="19">
        <v>0</v>
      </c>
      <c r="F111" s="8"/>
      <c r="G111" s="8">
        <f t="shared" si="6"/>
        <v>0</v>
      </c>
    </row>
    <row r="112" spans="2:7" ht="15" customHeight="1" x14ac:dyDescent="0.3">
      <c r="B112" s="3" t="s">
        <v>166</v>
      </c>
      <c r="C112" s="18" t="s">
        <v>146</v>
      </c>
      <c r="D112" s="5" t="s">
        <v>32</v>
      </c>
      <c r="E112" s="19">
        <v>0</v>
      </c>
      <c r="F112" s="8"/>
      <c r="G112" s="8">
        <f t="shared" si="6"/>
        <v>0</v>
      </c>
    </row>
    <row r="113" spans="2:11" ht="15" customHeight="1" x14ac:dyDescent="0.3">
      <c r="B113" s="3" t="s">
        <v>167</v>
      </c>
      <c r="C113" s="18" t="s">
        <v>147</v>
      </c>
      <c r="D113" s="5" t="s">
        <v>32</v>
      </c>
      <c r="E113" s="19">
        <v>0</v>
      </c>
      <c r="F113" s="8"/>
      <c r="G113" s="8">
        <f t="shared" si="6"/>
        <v>0</v>
      </c>
    </row>
    <row r="114" spans="2:11" ht="15" customHeight="1" x14ac:dyDescent="0.3">
      <c r="B114" s="3"/>
      <c r="C114" s="18"/>
      <c r="D114" s="5"/>
      <c r="E114" s="19"/>
      <c r="F114" s="8"/>
      <c r="G114" s="8">
        <f t="shared" si="6"/>
        <v>0</v>
      </c>
    </row>
    <row r="115" spans="2:11" ht="15" customHeight="1" x14ac:dyDescent="0.3">
      <c r="B115" s="3">
        <v>11</v>
      </c>
      <c r="C115" s="4" t="s">
        <v>85</v>
      </c>
      <c r="D115" s="5"/>
      <c r="E115" s="19"/>
      <c r="F115" s="8"/>
      <c r="G115" s="8">
        <f t="shared" si="6"/>
        <v>0</v>
      </c>
    </row>
    <row r="116" spans="2:11" ht="15" customHeight="1" x14ac:dyDescent="0.3">
      <c r="B116" s="3" t="s">
        <v>92</v>
      </c>
      <c r="C116" s="18" t="s">
        <v>87</v>
      </c>
      <c r="D116" s="5" t="s">
        <v>9</v>
      </c>
      <c r="E116" s="19">
        <v>3800</v>
      </c>
      <c r="F116" s="8"/>
      <c r="G116" s="8">
        <f t="shared" si="6"/>
        <v>0</v>
      </c>
    </row>
    <row r="117" spans="2:11" ht="15" customHeight="1" x14ac:dyDescent="0.3">
      <c r="B117" s="3" t="s">
        <v>94</v>
      </c>
      <c r="C117" s="18" t="s">
        <v>89</v>
      </c>
      <c r="D117" s="5" t="s">
        <v>9</v>
      </c>
      <c r="E117" s="19">
        <v>775</v>
      </c>
      <c r="F117" s="8"/>
      <c r="G117" s="8">
        <f t="shared" si="6"/>
        <v>0</v>
      </c>
    </row>
    <row r="118" spans="2:11" ht="15" customHeight="1" x14ac:dyDescent="0.3">
      <c r="B118" s="3" t="s">
        <v>96</v>
      </c>
      <c r="C118" s="18" t="s">
        <v>91</v>
      </c>
      <c r="D118" s="5" t="s">
        <v>9</v>
      </c>
      <c r="E118" s="19">
        <f>+E9</f>
        <v>0</v>
      </c>
      <c r="F118" s="8"/>
      <c r="G118" s="8">
        <f t="shared" si="6"/>
        <v>0</v>
      </c>
    </row>
    <row r="119" spans="2:11" ht="15" customHeight="1" x14ac:dyDescent="0.3">
      <c r="B119" s="3"/>
      <c r="C119" s="18"/>
      <c r="D119" s="5"/>
      <c r="E119" s="19"/>
      <c r="F119" s="8"/>
      <c r="G119" s="8"/>
    </row>
    <row r="120" spans="2:11" ht="15" customHeight="1" x14ac:dyDescent="0.3">
      <c r="B120" s="3">
        <v>12</v>
      </c>
      <c r="C120" s="4" t="s">
        <v>109</v>
      </c>
      <c r="D120" s="5"/>
      <c r="E120" s="19"/>
      <c r="F120" s="8"/>
      <c r="G120" s="8"/>
    </row>
    <row r="121" spans="2:11" ht="15" customHeight="1" x14ac:dyDescent="0.3">
      <c r="B121" s="3" t="s">
        <v>170</v>
      </c>
      <c r="C121" s="18" t="s">
        <v>93</v>
      </c>
      <c r="D121" s="5" t="s">
        <v>9</v>
      </c>
      <c r="E121" s="19">
        <v>220</v>
      </c>
      <c r="F121" s="8"/>
      <c r="G121" s="8">
        <f t="shared" si="6"/>
        <v>0</v>
      </c>
      <c r="K121" s="13"/>
    </row>
    <row r="122" spans="2:11" ht="15" customHeight="1" x14ac:dyDescent="0.3">
      <c r="B122" s="3" t="s">
        <v>168</v>
      </c>
      <c r="C122" s="18" t="s">
        <v>95</v>
      </c>
      <c r="D122" s="5" t="s">
        <v>9</v>
      </c>
      <c r="E122" s="19">
        <v>30</v>
      </c>
      <c r="F122" s="8"/>
      <c r="G122" s="8">
        <f t="shared" si="6"/>
        <v>0</v>
      </c>
      <c r="K122" s="13"/>
    </row>
    <row r="123" spans="2:11" ht="15" customHeight="1" x14ac:dyDescent="0.3">
      <c r="B123" s="3" t="s">
        <v>169</v>
      </c>
      <c r="C123" s="18" t="s">
        <v>97</v>
      </c>
      <c r="D123" s="5" t="s">
        <v>9</v>
      </c>
      <c r="E123" s="19">
        <v>30</v>
      </c>
      <c r="F123" s="8"/>
      <c r="G123" s="8">
        <f t="shared" si="6"/>
        <v>0</v>
      </c>
      <c r="K123" s="13"/>
    </row>
    <row r="124" spans="2:11" ht="15" customHeight="1" x14ac:dyDescent="0.3">
      <c r="B124" s="3" t="s">
        <v>205</v>
      </c>
      <c r="C124" s="18" t="s">
        <v>98</v>
      </c>
      <c r="D124" s="5" t="s">
        <v>9</v>
      </c>
      <c r="E124" s="19">
        <v>30</v>
      </c>
      <c r="F124" s="8"/>
      <c r="G124" s="8">
        <f t="shared" ref="G124:G129" si="7">+E124*F124</f>
        <v>0</v>
      </c>
      <c r="K124" s="13"/>
    </row>
    <row r="125" spans="2:11" ht="15" customHeight="1" x14ac:dyDescent="0.3">
      <c r="B125" s="3" t="s">
        <v>206</v>
      </c>
      <c r="C125" s="18" t="s">
        <v>99</v>
      </c>
      <c r="D125" s="5" t="s">
        <v>9</v>
      </c>
      <c r="E125" s="19">
        <v>130</v>
      </c>
      <c r="F125" s="8"/>
      <c r="G125" s="8">
        <f t="shared" si="7"/>
        <v>0</v>
      </c>
      <c r="K125" s="13"/>
    </row>
    <row r="126" spans="2:11" ht="15" customHeight="1" x14ac:dyDescent="0.3">
      <c r="B126" s="3" t="s">
        <v>207</v>
      </c>
      <c r="C126" s="18" t="s">
        <v>100</v>
      </c>
      <c r="D126" s="5" t="s">
        <v>9</v>
      </c>
      <c r="E126" s="19">
        <v>130</v>
      </c>
      <c r="F126" s="8"/>
      <c r="G126" s="8">
        <f t="shared" si="7"/>
        <v>0</v>
      </c>
      <c r="K126" s="13"/>
    </row>
    <row r="127" spans="2:11" ht="15" customHeight="1" x14ac:dyDescent="0.3">
      <c r="B127" s="3" t="s">
        <v>208</v>
      </c>
      <c r="C127" s="18" t="s">
        <v>101</v>
      </c>
      <c r="D127" s="5" t="s">
        <v>9</v>
      </c>
      <c r="E127" s="19">
        <v>30</v>
      </c>
      <c r="F127" s="8"/>
      <c r="G127" s="8">
        <f t="shared" si="7"/>
        <v>0</v>
      </c>
      <c r="K127" s="13"/>
    </row>
    <row r="128" spans="2:11" ht="15" customHeight="1" x14ac:dyDescent="0.3">
      <c r="B128" s="3" t="s">
        <v>209</v>
      </c>
      <c r="C128" s="18" t="s">
        <v>102</v>
      </c>
      <c r="D128" s="5" t="s">
        <v>9</v>
      </c>
      <c r="E128" s="19">
        <v>30</v>
      </c>
      <c r="F128" s="8"/>
      <c r="G128" s="8">
        <f t="shared" si="7"/>
        <v>0</v>
      </c>
      <c r="K128" s="13"/>
    </row>
    <row r="129" spans="2:11" ht="15" customHeight="1" x14ac:dyDescent="0.3">
      <c r="B129" s="3" t="s">
        <v>210</v>
      </c>
      <c r="C129" s="18" t="s">
        <v>103</v>
      </c>
      <c r="D129" s="25" t="s">
        <v>9</v>
      </c>
      <c r="E129" s="26">
        <v>30</v>
      </c>
      <c r="F129" s="27"/>
      <c r="G129" s="8">
        <f t="shared" si="7"/>
        <v>0</v>
      </c>
      <c r="K129" s="13"/>
    </row>
    <row r="130" spans="2:11" ht="15" customHeight="1" x14ac:dyDescent="0.3">
      <c r="B130" s="10"/>
      <c r="C130" s="28"/>
      <c r="D130" s="5"/>
      <c r="E130" s="19"/>
      <c r="F130" s="29"/>
      <c r="G130" s="8"/>
      <c r="K130" s="13"/>
    </row>
    <row r="131" spans="2:11" ht="15.6" x14ac:dyDescent="0.3">
      <c r="B131" s="31"/>
      <c r="C131" s="32"/>
      <c r="D131" s="32"/>
      <c r="E131" s="33"/>
      <c r="F131" s="9"/>
      <c r="G131" s="9">
        <f>SUM(G7:G130)</f>
        <v>0</v>
      </c>
    </row>
  </sheetData>
  <mergeCells count="7">
    <mergeCell ref="B2:G2"/>
    <mergeCell ref="B131:E131"/>
    <mergeCell ref="B3:B5"/>
    <mergeCell ref="C3:C5"/>
    <mergeCell ref="D3:D5"/>
    <mergeCell ref="E3:E5"/>
    <mergeCell ref="C84:E8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31"/>
  <sheetViews>
    <sheetView view="pageBreakPreview" zoomScale="80" zoomScaleNormal="100" zoomScaleSheetLayoutView="80" workbookViewId="0">
      <selection activeCell="C9" sqref="C9"/>
    </sheetView>
  </sheetViews>
  <sheetFormatPr baseColWidth="10" defaultRowHeight="14.4" x14ac:dyDescent="0.3"/>
  <cols>
    <col min="2" max="2" width="8.5546875" customWidth="1"/>
    <col min="3" max="3" width="58.109375" customWidth="1"/>
    <col min="6" max="6" width="14.44140625" customWidth="1"/>
    <col min="7" max="7" width="16.44140625" customWidth="1"/>
  </cols>
  <sheetData>
    <row r="2" spans="2:9" ht="47.1" customHeight="1" x14ac:dyDescent="0.3">
      <c r="B2" s="40" t="s">
        <v>272</v>
      </c>
      <c r="C2" s="41"/>
      <c r="D2" s="41"/>
      <c r="E2" s="41"/>
      <c r="F2" s="41"/>
      <c r="G2" s="41"/>
      <c r="H2" s="7"/>
      <c r="I2" s="7"/>
    </row>
    <row r="3" spans="2:9" x14ac:dyDescent="0.3">
      <c r="B3" s="34" t="s">
        <v>0</v>
      </c>
      <c r="C3" s="36" t="s">
        <v>1</v>
      </c>
      <c r="D3" s="36" t="s">
        <v>2</v>
      </c>
      <c r="E3" s="36" t="s">
        <v>3</v>
      </c>
      <c r="F3" s="1"/>
      <c r="G3" s="1"/>
    </row>
    <row r="4" spans="2:9" x14ac:dyDescent="0.3">
      <c r="B4" s="35"/>
      <c r="C4" s="35"/>
      <c r="D4" s="35"/>
      <c r="E4" s="35"/>
      <c r="F4" s="2" t="s">
        <v>4</v>
      </c>
      <c r="G4" s="2" t="s">
        <v>121</v>
      </c>
    </row>
    <row r="5" spans="2:9" x14ac:dyDescent="0.3">
      <c r="B5" s="35"/>
      <c r="C5" s="35"/>
      <c r="D5" s="35"/>
      <c r="E5" s="35"/>
      <c r="F5" s="2" t="s">
        <v>5</v>
      </c>
      <c r="G5" s="2" t="s">
        <v>5</v>
      </c>
    </row>
    <row r="6" spans="2:9" ht="15" customHeight="1" x14ac:dyDescent="0.3">
      <c r="B6" s="3">
        <v>1</v>
      </c>
      <c r="C6" s="4" t="s">
        <v>6</v>
      </c>
      <c r="D6" s="5"/>
      <c r="E6" s="6"/>
      <c r="F6" s="2"/>
      <c r="G6" s="2"/>
    </row>
    <row r="7" spans="2:9" ht="15" customHeight="1" x14ac:dyDescent="0.3">
      <c r="B7" s="3" t="s">
        <v>7</v>
      </c>
      <c r="C7" s="18" t="s">
        <v>8</v>
      </c>
      <c r="D7" s="5" t="s">
        <v>9</v>
      </c>
      <c r="E7" s="19">
        <v>1760</v>
      </c>
      <c r="F7" s="8"/>
      <c r="G7" s="8">
        <f>+E7*F7</f>
        <v>0</v>
      </c>
    </row>
    <row r="8" spans="2:9" ht="15" customHeight="1" x14ac:dyDescent="0.3">
      <c r="B8" s="3" t="s">
        <v>10</v>
      </c>
      <c r="C8" s="18" t="s">
        <v>11</v>
      </c>
      <c r="D8" s="5" t="s">
        <v>9</v>
      </c>
      <c r="E8" s="19">
        <v>1200</v>
      </c>
      <c r="F8" s="8"/>
      <c r="G8" s="8">
        <f t="shared" ref="G8:G10" si="0">+E8*F8</f>
        <v>0</v>
      </c>
    </row>
    <row r="9" spans="2:9" ht="15" customHeight="1" x14ac:dyDescent="0.3">
      <c r="B9" s="3" t="s">
        <v>12</v>
      </c>
      <c r="C9" s="18" t="s">
        <v>13</v>
      </c>
      <c r="D9" s="5" t="s">
        <v>9</v>
      </c>
      <c r="E9" s="19">
        <v>0</v>
      </c>
      <c r="F9" s="8"/>
      <c r="G9" s="8">
        <f t="shared" si="0"/>
        <v>0</v>
      </c>
    </row>
    <row r="10" spans="2:9" ht="15" customHeight="1" x14ac:dyDescent="0.3">
      <c r="B10" s="3" t="s">
        <v>14</v>
      </c>
      <c r="C10" s="18" t="s">
        <v>15</v>
      </c>
      <c r="D10" s="5" t="s">
        <v>9</v>
      </c>
      <c r="E10" s="19">
        <v>480</v>
      </c>
      <c r="F10" s="8"/>
      <c r="G10" s="8">
        <f t="shared" si="0"/>
        <v>0</v>
      </c>
    </row>
    <row r="11" spans="2:9" ht="15" customHeight="1" x14ac:dyDescent="0.3">
      <c r="B11" s="3"/>
      <c r="C11" s="6"/>
      <c r="D11" s="6"/>
      <c r="E11" s="6"/>
      <c r="F11" s="20"/>
      <c r="G11" s="8"/>
    </row>
    <row r="12" spans="2:9" ht="15" customHeight="1" x14ac:dyDescent="0.3">
      <c r="B12" s="3">
        <v>2</v>
      </c>
      <c r="C12" s="4" t="s">
        <v>16</v>
      </c>
      <c r="D12" s="5"/>
      <c r="E12" s="21"/>
      <c r="F12" s="8"/>
      <c r="G12" s="8"/>
    </row>
    <row r="13" spans="2:9" ht="15" customHeight="1" x14ac:dyDescent="0.3">
      <c r="B13" s="3" t="s">
        <v>17</v>
      </c>
      <c r="C13" s="18" t="s">
        <v>18</v>
      </c>
      <c r="D13" s="5" t="s">
        <v>19</v>
      </c>
      <c r="E13" s="19">
        <v>2985</v>
      </c>
      <c r="F13" s="8"/>
      <c r="G13" s="8">
        <f>+E13*F13</f>
        <v>0</v>
      </c>
    </row>
    <row r="14" spans="2:9" ht="15" customHeight="1" x14ac:dyDescent="0.3">
      <c r="B14" s="3"/>
      <c r="C14" s="18"/>
      <c r="D14" s="5"/>
      <c r="E14" s="19"/>
      <c r="F14" s="8"/>
      <c r="G14" s="8"/>
    </row>
    <row r="15" spans="2:9" ht="15" customHeight="1" x14ac:dyDescent="0.3">
      <c r="B15" s="3">
        <v>3</v>
      </c>
      <c r="C15" s="4" t="s">
        <v>20</v>
      </c>
      <c r="D15" s="5"/>
      <c r="E15" s="19"/>
      <c r="F15" s="8"/>
      <c r="G15" s="8"/>
    </row>
    <row r="16" spans="2:9" ht="15" customHeight="1" x14ac:dyDescent="0.3">
      <c r="B16" s="3" t="s">
        <v>21</v>
      </c>
      <c r="C16" s="18" t="s">
        <v>22</v>
      </c>
      <c r="D16" s="5" t="s">
        <v>19</v>
      </c>
      <c r="E16" s="19">
        <v>276</v>
      </c>
      <c r="F16" s="8"/>
      <c r="G16" s="8">
        <f>+E16*F16</f>
        <v>0</v>
      </c>
    </row>
    <row r="17" spans="2:7" ht="15" customHeight="1" x14ac:dyDescent="0.3">
      <c r="B17" s="3"/>
      <c r="C17" s="18"/>
      <c r="D17" s="5"/>
      <c r="E17" s="19"/>
      <c r="F17" s="8"/>
      <c r="G17" s="8"/>
    </row>
    <row r="18" spans="2:7" ht="15" customHeight="1" x14ac:dyDescent="0.3">
      <c r="B18" s="3">
        <v>4</v>
      </c>
      <c r="C18" s="4" t="s">
        <v>158</v>
      </c>
      <c r="D18" s="5"/>
      <c r="E18" s="19"/>
      <c r="F18" s="8"/>
      <c r="G18" s="8"/>
    </row>
    <row r="19" spans="2:7" ht="15" customHeight="1" x14ac:dyDescent="0.3">
      <c r="B19" s="3" t="s">
        <v>23</v>
      </c>
      <c r="C19" s="18" t="s">
        <v>24</v>
      </c>
      <c r="D19" s="5" t="s">
        <v>25</v>
      </c>
      <c r="E19" s="19">
        <v>870</v>
      </c>
      <c r="F19" s="12"/>
      <c r="G19" s="8">
        <f>+E19*F19</f>
        <v>0</v>
      </c>
    </row>
    <row r="20" spans="2:7" ht="15" customHeight="1" x14ac:dyDescent="0.3">
      <c r="B20" s="3" t="s">
        <v>26</v>
      </c>
      <c r="C20" s="18" t="s">
        <v>27</v>
      </c>
      <c r="D20" s="5" t="s">
        <v>25</v>
      </c>
      <c r="E20" s="19">
        <v>1930</v>
      </c>
      <c r="F20" s="12"/>
      <c r="G20" s="8">
        <f t="shared" ref="G20:G23" si="1">+E20*F20</f>
        <v>0</v>
      </c>
    </row>
    <row r="21" spans="2:7" ht="15" customHeight="1" x14ac:dyDescent="0.3">
      <c r="B21" s="3" t="s">
        <v>28</v>
      </c>
      <c r="C21" s="18" t="s">
        <v>104</v>
      </c>
      <c r="D21" s="5" t="s">
        <v>25</v>
      </c>
      <c r="E21" s="19">
        <v>525</v>
      </c>
      <c r="F21" s="12"/>
      <c r="G21" s="8">
        <f t="shared" si="1"/>
        <v>0</v>
      </c>
    </row>
    <row r="22" spans="2:7" ht="15" customHeight="1" x14ac:dyDescent="0.3">
      <c r="B22" s="3" t="s">
        <v>29</v>
      </c>
      <c r="C22" s="18" t="s">
        <v>110</v>
      </c>
      <c r="D22" s="5" t="s">
        <v>25</v>
      </c>
      <c r="E22" s="19">
        <v>460</v>
      </c>
      <c r="F22" s="12"/>
      <c r="G22" s="8">
        <f t="shared" si="1"/>
        <v>0</v>
      </c>
    </row>
    <row r="23" spans="2:7" ht="15" customHeight="1" x14ac:dyDescent="0.3">
      <c r="B23" s="3" t="s">
        <v>106</v>
      </c>
      <c r="C23" s="18" t="s">
        <v>105</v>
      </c>
      <c r="D23" s="5" t="s">
        <v>25</v>
      </c>
      <c r="E23" s="19">
        <v>0</v>
      </c>
      <c r="F23" s="12"/>
      <c r="G23" s="8">
        <f t="shared" si="1"/>
        <v>0</v>
      </c>
    </row>
    <row r="24" spans="2:7" ht="15" customHeight="1" x14ac:dyDescent="0.3">
      <c r="B24" s="3" t="s">
        <v>107</v>
      </c>
      <c r="C24" s="18" t="s">
        <v>117</v>
      </c>
      <c r="D24" s="5" t="s">
        <v>25</v>
      </c>
      <c r="E24" s="19">
        <v>2037</v>
      </c>
      <c r="F24" s="12"/>
      <c r="G24" s="8">
        <f>+E24*F24</f>
        <v>0</v>
      </c>
    </row>
    <row r="25" spans="2:7" ht="15" customHeight="1" x14ac:dyDescent="0.3">
      <c r="B25" s="3" t="s">
        <v>108</v>
      </c>
      <c r="C25" s="18" t="s">
        <v>118</v>
      </c>
      <c r="D25" s="5" t="s">
        <v>25</v>
      </c>
      <c r="E25" s="19">
        <v>200</v>
      </c>
      <c r="F25" s="12"/>
      <c r="G25" s="8">
        <f>+E25*F25</f>
        <v>0</v>
      </c>
    </row>
    <row r="26" spans="2:7" ht="15" customHeight="1" x14ac:dyDescent="0.3">
      <c r="B26" s="3"/>
      <c r="C26" s="18"/>
      <c r="D26" s="5"/>
      <c r="E26" s="19"/>
      <c r="F26" s="12"/>
      <c r="G26" s="11"/>
    </row>
    <row r="27" spans="2:7" ht="15" customHeight="1" x14ac:dyDescent="0.3">
      <c r="B27" s="3">
        <v>5</v>
      </c>
      <c r="C27" s="4" t="s">
        <v>30</v>
      </c>
      <c r="D27" s="5"/>
      <c r="E27" s="19"/>
      <c r="F27" s="22"/>
      <c r="G27" s="8"/>
    </row>
    <row r="28" spans="2:7" ht="15" customHeight="1" x14ac:dyDescent="0.3">
      <c r="B28" s="3" t="s">
        <v>31</v>
      </c>
      <c r="C28" s="18" t="s">
        <v>113</v>
      </c>
      <c r="D28" s="5" t="s">
        <v>32</v>
      </c>
      <c r="E28" s="19">
        <v>17</v>
      </c>
      <c r="F28" s="8"/>
      <c r="G28" s="8">
        <f t="shared" ref="G28:G33" si="2">+E28*F28</f>
        <v>0</v>
      </c>
    </row>
    <row r="29" spans="2:7" ht="15" customHeight="1" x14ac:dyDescent="0.3">
      <c r="B29" s="3" t="s">
        <v>33</v>
      </c>
      <c r="C29" s="18" t="s">
        <v>114</v>
      </c>
      <c r="D29" s="5" t="s">
        <v>32</v>
      </c>
      <c r="E29" s="19">
        <v>9</v>
      </c>
      <c r="F29" s="8"/>
      <c r="G29" s="8">
        <f t="shared" si="2"/>
        <v>0</v>
      </c>
    </row>
    <row r="30" spans="2:7" ht="15" customHeight="1" x14ac:dyDescent="0.3">
      <c r="B30" s="3" t="s">
        <v>34</v>
      </c>
      <c r="C30" s="18" t="s">
        <v>115</v>
      </c>
      <c r="D30" s="5" t="s">
        <v>32</v>
      </c>
      <c r="E30" s="19">
        <v>3</v>
      </c>
      <c r="F30" s="8"/>
      <c r="G30" s="8">
        <f t="shared" si="2"/>
        <v>0</v>
      </c>
    </row>
    <row r="31" spans="2:7" ht="15" customHeight="1" x14ac:dyDescent="0.3">
      <c r="B31" s="3" t="s">
        <v>111</v>
      </c>
      <c r="C31" s="18" t="s">
        <v>116</v>
      </c>
      <c r="D31" s="5" t="s">
        <v>32</v>
      </c>
      <c r="E31" s="19">
        <v>1</v>
      </c>
      <c r="F31" s="8"/>
      <c r="G31" s="8">
        <f t="shared" si="2"/>
        <v>0</v>
      </c>
    </row>
    <row r="32" spans="2:7" ht="15" customHeight="1" x14ac:dyDescent="0.3">
      <c r="B32" s="3" t="s">
        <v>112</v>
      </c>
      <c r="C32" s="18" t="s">
        <v>219</v>
      </c>
      <c r="D32" s="5" t="s">
        <v>32</v>
      </c>
      <c r="E32" s="19">
        <v>0</v>
      </c>
      <c r="F32" s="8"/>
      <c r="G32" s="8">
        <f t="shared" si="2"/>
        <v>0</v>
      </c>
    </row>
    <row r="33" spans="2:7" ht="15" customHeight="1" x14ac:dyDescent="0.3">
      <c r="B33" s="3" t="s">
        <v>218</v>
      </c>
      <c r="C33" s="18" t="s">
        <v>35</v>
      </c>
      <c r="D33" s="5" t="s">
        <v>32</v>
      </c>
      <c r="E33" s="19">
        <f>+E28+E29+E30+E31</f>
        <v>30</v>
      </c>
      <c r="F33" s="8"/>
      <c r="G33" s="8">
        <f t="shared" si="2"/>
        <v>0</v>
      </c>
    </row>
    <row r="34" spans="2:7" ht="15" customHeight="1" x14ac:dyDescent="0.3">
      <c r="B34" s="3"/>
      <c r="C34" s="18"/>
      <c r="D34" s="5"/>
      <c r="E34" s="5"/>
      <c r="F34" s="22"/>
      <c r="G34" s="8"/>
    </row>
    <row r="35" spans="2:7" ht="15" customHeight="1" x14ac:dyDescent="0.3">
      <c r="B35" s="3">
        <v>6</v>
      </c>
      <c r="C35" s="4" t="s">
        <v>36</v>
      </c>
      <c r="D35" s="5"/>
      <c r="E35" s="19"/>
      <c r="F35" s="8"/>
      <c r="G35" s="8"/>
    </row>
    <row r="36" spans="2:7" ht="15" customHeight="1" x14ac:dyDescent="0.3">
      <c r="B36" s="3" t="s">
        <v>37</v>
      </c>
      <c r="C36" s="23" t="s">
        <v>140</v>
      </c>
      <c r="D36" s="5" t="s">
        <v>19</v>
      </c>
      <c r="E36" s="19">
        <v>855</v>
      </c>
      <c r="F36" s="8"/>
      <c r="G36" s="8">
        <f t="shared" ref="G36" si="3">+E36*F36</f>
        <v>0</v>
      </c>
    </row>
    <row r="37" spans="2:7" ht="15" customHeight="1" x14ac:dyDescent="0.3">
      <c r="B37" s="3"/>
      <c r="C37" s="18"/>
      <c r="D37" s="5"/>
      <c r="E37" s="19"/>
      <c r="F37" s="8"/>
      <c r="G37" s="8"/>
    </row>
    <row r="38" spans="2:7" ht="15" customHeight="1" x14ac:dyDescent="0.3">
      <c r="B38" s="3">
        <v>7</v>
      </c>
      <c r="C38" s="4" t="s">
        <v>38</v>
      </c>
      <c r="D38" s="5"/>
      <c r="E38" s="19"/>
      <c r="F38" s="8"/>
      <c r="G38" s="8"/>
    </row>
    <row r="39" spans="2:7" ht="15" customHeight="1" x14ac:dyDescent="0.3">
      <c r="B39" s="3" t="s">
        <v>39</v>
      </c>
      <c r="C39" s="18" t="s">
        <v>40</v>
      </c>
      <c r="D39" s="5" t="s">
        <v>19</v>
      </c>
      <c r="E39" s="19">
        <v>410</v>
      </c>
      <c r="F39" s="24"/>
      <c r="G39" s="8">
        <f t="shared" ref="G39:G40" si="4">+E39*F39</f>
        <v>0</v>
      </c>
    </row>
    <row r="40" spans="2:7" ht="15" customHeight="1" x14ac:dyDescent="0.3">
      <c r="B40" s="3" t="s">
        <v>171</v>
      </c>
      <c r="C40" s="18" t="s">
        <v>41</v>
      </c>
      <c r="D40" s="5" t="s">
        <v>19</v>
      </c>
      <c r="E40" s="19">
        <v>1650</v>
      </c>
      <c r="F40" s="24"/>
      <c r="G40" s="8">
        <f t="shared" si="4"/>
        <v>0</v>
      </c>
    </row>
    <row r="41" spans="2:7" ht="15" customHeight="1" x14ac:dyDescent="0.3">
      <c r="B41" s="3"/>
      <c r="C41" s="18"/>
      <c r="D41" s="5"/>
      <c r="E41" s="19"/>
      <c r="F41" s="8"/>
      <c r="G41" s="8"/>
    </row>
    <row r="42" spans="2:7" ht="15" customHeight="1" x14ac:dyDescent="0.3">
      <c r="B42" s="3">
        <v>8</v>
      </c>
      <c r="C42" s="4" t="s">
        <v>42</v>
      </c>
      <c r="D42" s="5"/>
      <c r="E42" s="19"/>
      <c r="F42" s="8"/>
      <c r="G42" s="8"/>
    </row>
    <row r="43" spans="2:7" ht="15" customHeight="1" x14ac:dyDescent="0.3">
      <c r="B43" s="3" t="s">
        <v>43</v>
      </c>
      <c r="C43" s="18" t="s">
        <v>44</v>
      </c>
      <c r="D43" s="5" t="s">
        <v>32</v>
      </c>
      <c r="E43" s="19">
        <v>6</v>
      </c>
      <c r="F43" s="8"/>
      <c r="G43" s="8">
        <f t="shared" ref="G43:G82" si="5">+E43*F43</f>
        <v>0</v>
      </c>
    </row>
    <row r="44" spans="2:7" ht="15" customHeight="1" x14ac:dyDescent="0.3">
      <c r="B44" s="3" t="s">
        <v>45</v>
      </c>
      <c r="C44" s="18" t="s">
        <v>46</v>
      </c>
      <c r="D44" s="5" t="s">
        <v>32</v>
      </c>
      <c r="E44" s="19">
        <v>0</v>
      </c>
      <c r="F44" s="8"/>
      <c r="G44" s="8">
        <f t="shared" si="5"/>
        <v>0</v>
      </c>
    </row>
    <row r="45" spans="2:7" ht="15" customHeight="1" x14ac:dyDescent="0.3">
      <c r="B45" s="3" t="s">
        <v>172</v>
      </c>
      <c r="C45" s="18" t="s">
        <v>47</v>
      </c>
      <c r="D45" s="5" t="s">
        <v>32</v>
      </c>
      <c r="E45" s="19">
        <v>1</v>
      </c>
      <c r="F45" s="8"/>
      <c r="G45" s="8">
        <f t="shared" si="5"/>
        <v>0</v>
      </c>
    </row>
    <row r="46" spans="2:7" ht="15" customHeight="1" x14ac:dyDescent="0.3">
      <c r="B46" s="3" t="s">
        <v>173</v>
      </c>
      <c r="C46" s="18" t="s">
        <v>48</v>
      </c>
      <c r="D46" s="5" t="s">
        <v>32</v>
      </c>
      <c r="E46" s="19">
        <v>11</v>
      </c>
      <c r="F46" s="8"/>
      <c r="G46" s="8">
        <f t="shared" si="5"/>
        <v>0</v>
      </c>
    </row>
    <row r="47" spans="2:7" ht="15" customHeight="1" x14ac:dyDescent="0.3">
      <c r="B47" s="3" t="s">
        <v>174</v>
      </c>
      <c r="C47" s="18" t="s">
        <v>49</v>
      </c>
      <c r="D47" s="5" t="s">
        <v>32</v>
      </c>
      <c r="E47" s="19">
        <v>6</v>
      </c>
      <c r="F47" s="8"/>
      <c r="G47" s="8">
        <f t="shared" si="5"/>
        <v>0</v>
      </c>
    </row>
    <row r="48" spans="2:7" ht="15" customHeight="1" x14ac:dyDescent="0.3">
      <c r="B48" s="3" t="s">
        <v>175</v>
      </c>
      <c r="C48" s="18" t="s">
        <v>50</v>
      </c>
      <c r="D48" s="5" t="s">
        <v>32</v>
      </c>
      <c r="E48" s="19">
        <v>0</v>
      </c>
      <c r="F48" s="8"/>
      <c r="G48" s="8">
        <f t="shared" si="5"/>
        <v>0</v>
      </c>
    </row>
    <row r="49" spans="2:7" ht="15" customHeight="1" x14ac:dyDescent="0.3">
      <c r="B49" s="3" t="s">
        <v>176</v>
      </c>
      <c r="C49" s="18" t="s">
        <v>51</v>
      </c>
      <c r="D49" s="5" t="s">
        <v>32</v>
      </c>
      <c r="E49" s="19">
        <v>0</v>
      </c>
      <c r="F49" s="8"/>
      <c r="G49" s="8">
        <f t="shared" si="5"/>
        <v>0</v>
      </c>
    </row>
    <row r="50" spans="2:7" ht="15" customHeight="1" x14ac:dyDescent="0.3">
      <c r="B50" s="3" t="s">
        <v>177</v>
      </c>
      <c r="C50" s="18" t="s">
        <v>52</v>
      </c>
      <c r="D50" s="5" t="s">
        <v>32</v>
      </c>
      <c r="E50" s="19">
        <v>3</v>
      </c>
      <c r="F50" s="8"/>
      <c r="G50" s="8">
        <f t="shared" si="5"/>
        <v>0</v>
      </c>
    </row>
    <row r="51" spans="2:7" ht="15" customHeight="1" x14ac:dyDescent="0.3">
      <c r="B51" s="3" t="s">
        <v>204</v>
      </c>
      <c r="C51" s="18" t="s">
        <v>53</v>
      </c>
      <c r="D51" s="5" t="s">
        <v>32</v>
      </c>
      <c r="E51" s="19">
        <v>13</v>
      </c>
      <c r="F51" s="8"/>
      <c r="G51" s="8">
        <f t="shared" si="5"/>
        <v>0</v>
      </c>
    </row>
    <row r="52" spans="2:7" ht="15" customHeight="1" x14ac:dyDescent="0.3">
      <c r="B52" s="3" t="s">
        <v>178</v>
      </c>
      <c r="C52" s="18" t="s">
        <v>54</v>
      </c>
      <c r="D52" s="5" t="s">
        <v>32</v>
      </c>
      <c r="E52" s="19">
        <v>4</v>
      </c>
      <c r="F52" s="8"/>
      <c r="G52" s="8">
        <f t="shared" si="5"/>
        <v>0</v>
      </c>
    </row>
    <row r="53" spans="2:7" ht="15" customHeight="1" x14ac:dyDescent="0.3">
      <c r="B53" s="3" t="s">
        <v>179</v>
      </c>
      <c r="C53" s="18" t="s">
        <v>55</v>
      </c>
      <c r="D53" s="5" t="s">
        <v>32</v>
      </c>
      <c r="E53" s="19">
        <v>291</v>
      </c>
      <c r="F53" s="8"/>
      <c r="G53" s="8">
        <f t="shared" si="5"/>
        <v>0</v>
      </c>
    </row>
    <row r="54" spans="2:7" ht="15" customHeight="1" x14ac:dyDescent="0.3">
      <c r="B54" s="3" t="s">
        <v>180</v>
      </c>
      <c r="C54" s="18" t="s">
        <v>56</v>
      </c>
      <c r="D54" s="5" t="s">
        <v>32</v>
      </c>
      <c r="E54" s="19">
        <v>29</v>
      </c>
      <c r="F54" s="8"/>
      <c r="G54" s="8">
        <f t="shared" si="5"/>
        <v>0</v>
      </c>
    </row>
    <row r="55" spans="2:7" ht="15" customHeight="1" x14ac:dyDescent="0.3">
      <c r="B55" s="3" t="s">
        <v>181</v>
      </c>
      <c r="C55" s="18" t="s">
        <v>57</v>
      </c>
      <c r="D55" s="5" t="s">
        <v>32</v>
      </c>
      <c r="E55" s="19">
        <v>59</v>
      </c>
      <c r="F55" s="8"/>
      <c r="G55" s="8">
        <f t="shared" si="5"/>
        <v>0</v>
      </c>
    </row>
    <row r="56" spans="2:7" ht="15" customHeight="1" x14ac:dyDescent="0.3">
      <c r="B56" s="3" t="s">
        <v>182</v>
      </c>
      <c r="C56" s="18" t="s">
        <v>58</v>
      </c>
      <c r="D56" s="5" t="s">
        <v>32</v>
      </c>
      <c r="E56" s="19">
        <v>7</v>
      </c>
      <c r="F56" s="8"/>
      <c r="G56" s="8">
        <f t="shared" si="5"/>
        <v>0</v>
      </c>
    </row>
    <row r="57" spans="2:7" ht="15" customHeight="1" x14ac:dyDescent="0.3">
      <c r="B57" s="3" t="s">
        <v>183</v>
      </c>
      <c r="C57" s="18" t="s">
        <v>59</v>
      </c>
      <c r="D57" s="5" t="s">
        <v>32</v>
      </c>
      <c r="E57" s="19">
        <v>168</v>
      </c>
      <c r="F57" s="8"/>
      <c r="G57" s="8">
        <f t="shared" si="5"/>
        <v>0</v>
      </c>
    </row>
    <row r="58" spans="2:7" ht="15" customHeight="1" x14ac:dyDescent="0.3">
      <c r="B58" s="3" t="s">
        <v>184</v>
      </c>
      <c r="C58" s="18" t="s">
        <v>60</v>
      </c>
      <c r="D58" s="5" t="s">
        <v>32</v>
      </c>
      <c r="E58" s="19">
        <v>17</v>
      </c>
      <c r="F58" s="8"/>
      <c r="G58" s="8">
        <f t="shared" si="5"/>
        <v>0</v>
      </c>
    </row>
    <row r="59" spans="2:7" ht="15" customHeight="1" x14ac:dyDescent="0.3">
      <c r="B59" s="3" t="s">
        <v>185</v>
      </c>
      <c r="C59" s="18" t="s">
        <v>139</v>
      </c>
      <c r="D59" s="5" t="s">
        <v>32</v>
      </c>
      <c r="E59" s="19">
        <v>47</v>
      </c>
      <c r="F59" s="8"/>
      <c r="G59" s="8">
        <f t="shared" si="5"/>
        <v>0</v>
      </c>
    </row>
    <row r="60" spans="2:7" ht="15" customHeight="1" x14ac:dyDescent="0.3">
      <c r="B60" s="3" t="s">
        <v>186</v>
      </c>
      <c r="C60" s="18" t="s">
        <v>138</v>
      </c>
      <c r="D60" s="5" t="s">
        <v>32</v>
      </c>
      <c r="E60" s="19">
        <v>3</v>
      </c>
      <c r="F60" s="8"/>
      <c r="G60" s="8">
        <f t="shared" si="5"/>
        <v>0</v>
      </c>
    </row>
    <row r="61" spans="2:7" ht="15" customHeight="1" x14ac:dyDescent="0.3">
      <c r="B61" s="3" t="s">
        <v>217</v>
      </c>
      <c r="C61" s="18" t="s">
        <v>211</v>
      </c>
      <c r="D61" s="5" t="s">
        <v>32</v>
      </c>
      <c r="E61" s="19">
        <v>17</v>
      </c>
      <c r="F61" s="8"/>
      <c r="G61" s="8">
        <f t="shared" si="5"/>
        <v>0</v>
      </c>
    </row>
    <row r="62" spans="2:7" ht="15" customHeight="1" x14ac:dyDescent="0.3">
      <c r="B62" s="3" t="s">
        <v>187</v>
      </c>
      <c r="C62" s="18" t="s">
        <v>212</v>
      </c>
      <c r="D62" s="5" t="s">
        <v>32</v>
      </c>
      <c r="E62" s="19">
        <v>2</v>
      </c>
      <c r="F62" s="8"/>
      <c r="G62" s="8">
        <f t="shared" si="5"/>
        <v>0</v>
      </c>
    </row>
    <row r="63" spans="2:7" ht="15" customHeight="1" x14ac:dyDescent="0.3">
      <c r="B63" s="3" t="s">
        <v>188</v>
      </c>
      <c r="C63" s="18" t="s">
        <v>213</v>
      </c>
      <c r="D63" s="5" t="s">
        <v>32</v>
      </c>
      <c r="E63" s="19">
        <v>0</v>
      </c>
      <c r="F63" s="8"/>
      <c r="G63" s="8">
        <f t="shared" si="5"/>
        <v>0</v>
      </c>
    </row>
    <row r="64" spans="2:7" ht="15" customHeight="1" x14ac:dyDescent="0.3">
      <c r="B64" s="3" t="s">
        <v>189</v>
      </c>
      <c r="C64" s="18" t="s">
        <v>214</v>
      </c>
      <c r="D64" s="5" t="s">
        <v>32</v>
      </c>
      <c r="E64" s="19">
        <v>0</v>
      </c>
      <c r="F64" s="8"/>
      <c r="G64" s="8">
        <f t="shared" si="5"/>
        <v>0</v>
      </c>
    </row>
    <row r="65" spans="2:7" ht="15" customHeight="1" x14ac:dyDescent="0.3">
      <c r="B65" s="3" t="s">
        <v>190</v>
      </c>
      <c r="C65" s="18" t="s">
        <v>61</v>
      </c>
      <c r="D65" s="5" t="s">
        <v>32</v>
      </c>
      <c r="E65" s="19">
        <v>0</v>
      </c>
      <c r="F65" s="8"/>
      <c r="G65" s="8">
        <f t="shared" si="5"/>
        <v>0</v>
      </c>
    </row>
    <row r="66" spans="2:7" ht="15" customHeight="1" x14ac:dyDescent="0.3">
      <c r="B66" s="3" t="s">
        <v>191</v>
      </c>
      <c r="C66" s="18" t="s">
        <v>62</v>
      </c>
      <c r="D66" s="5" t="s">
        <v>32</v>
      </c>
      <c r="E66" s="19">
        <v>0</v>
      </c>
      <c r="F66" s="8"/>
      <c r="G66" s="8">
        <f t="shared" si="5"/>
        <v>0</v>
      </c>
    </row>
    <row r="67" spans="2:7" ht="15" customHeight="1" x14ac:dyDescent="0.3">
      <c r="B67" s="3" t="s">
        <v>192</v>
      </c>
      <c r="C67" s="18" t="s">
        <v>63</v>
      </c>
      <c r="D67" s="5" t="s">
        <v>32</v>
      </c>
      <c r="E67" s="19">
        <v>10</v>
      </c>
      <c r="F67" s="8"/>
      <c r="G67" s="8">
        <f t="shared" si="5"/>
        <v>0</v>
      </c>
    </row>
    <row r="68" spans="2:7" ht="15" customHeight="1" x14ac:dyDescent="0.3">
      <c r="B68" s="3" t="s">
        <v>193</v>
      </c>
      <c r="C68" s="18" t="s">
        <v>64</v>
      </c>
      <c r="D68" s="5" t="s">
        <v>32</v>
      </c>
      <c r="E68" s="19">
        <v>291</v>
      </c>
      <c r="F68" s="8"/>
      <c r="G68" s="8">
        <f t="shared" si="5"/>
        <v>0</v>
      </c>
    </row>
    <row r="69" spans="2:7" ht="15" customHeight="1" x14ac:dyDescent="0.3">
      <c r="B69" s="3" t="s">
        <v>194</v>
      </c>
      <c r="C69" s="18" t="s">
        <v>65</v>
      </c>
      <c r="D69" s="5" t="s">
        <v>32</v>
      </c>
      <c r="E69" s="19">
        <v>29</v>
      </c>
      <c r="F69" s="8"/>
      <c r="G69" s="8">
        <f t="shared" si="5"/>
        <v>0</v>
      </c>
    </row>
    <row r="70" spans="2:7" ht="15" customHeight="1" x14ac:dyDescent="0.3">
      <c r="B70" s="3" t="s">
        <v>195</v>
      </c>
      <c r="C70" s="18" t="s">
        <v>125</v>
      </c>
      <c r="D70" s="5" t="s">
        <v>32</v>
      </c>
      <c r="E70" s="19">
        <v>0</v>
      </c>
      <c r="F70" s="8"/>
      <c r="G70" s="8"/>
    </row>
    <row r="71" spans="2:7" ht="15" customHeight="1" x14ac:dyDescent="0.3">
      <c r="B71" s="3" t="s">
        <v>195</v>
      </c>
      <c r="C71" s="18" t="s">
        <v>129</v>
      </c>
      <c r="D71" s="5" t="s">
        <v>32</v>
      </c>
      <c r="E71" s="19">
        <v>0</v>
      </c>
      <c r="F71" s="8"/>
      <c r="G71" s="8">
        <f t="shared" si="5"/>
        <v>0</v>
      </c>
    </row>
    <row r="72" spans="2:7" ht="15" customHeight="1" x14ac:dyDescent="0.3">
      <c r="B72" s="3" t="s">
        <v>196</v>
      </c>
      <c r="C72" s="18" t="s">
        <v>130</v>
      </c>
      <c r="D72" s="5" t="s">
        <v>32</v>
      </c>
      <c r="E72" s="19">
        <v>0</v>
      </c>
      <c r="F72" s="8"/>
      <c r="G72" s="8">
        <f t="shared" si="5"/>
        <v>0</v>
      </c>
    </row>
    <row r="73" spans="2:7" ht="15" customHeight="1" x14ac:dyDescent="0.3">
      <c r="B73" s="3" t="s">
        <v>197</v>
      </c>
      <c r="C73" s="18" t="s">
        <v>126</v>
      </c>
      <c r="D73" s="5" t="s">
        <v>32</v>
      </c>
      <c r="E73" s="19">
        <v>3</v>
      </c>
      <c r="F73" s="8"/>
      <c r="G73" s="8">
        <f t="shared" si="5"/>
        <v>0</v>
      </c>
    </row>
    <row r="74" spans="2:7" ht="15" customHeight="1" x14ac:dyDescent="0.3">
      <c r="B74" s="3" t="s">
        <v>198</v>
      </c>
      <c r="C74" s="18" t="s">
        <v>127</v>
      </c>
      <c r="D74" s="5" t="s">
        <v>32</v>
      </c>
      <c r="E74" s="19">
        <v>3</v>
      </c>
      <c r="F74" s="8"/>
      <c r="G74" s="8">
        <f t="shared" si="5"/>
        <v>0</v>
      </c>
    </row>
    <row r="75" spans="2:7" ht="15" customHeight="1" x14ac:dyDescent="0.3">
      <c r="B75" s="3" t="s">
        <v>199</v>
      </c>
      <c r="C75" s="18" t="s">
        <v>128</v>
      </c>
      <c r="D75" s="5" t="s">
        <v>32</v>
      </c>
      <c r="E75" s="19">
        <v>2</v>
      </c>
      <c r="F75" s="8"/>
      <c r="G75" s="8">
        <f t="shared" si="5"/>
        <v>0</v>
      </c>
    </row>
    <row r="76" spans="2:7" ht="15" customHeight="1" x14ac:dyDescent="0.3">
      <c r="B76" s="3" t="s">
        <v>200</v>
      </c>
      <c r="C76" s="18" t="s">
        <v>223</v>
      </c>
      <c r="D76" s="5" t="s">
        <v>32</v>
      </c>
      <c r="E76" s="19">
        <v>0</v>
      </c>
      <c r="F76" s="8"/>
      <c r="G76" s="8">
        <f t="shared" si="5"/>
        <v>0</v>
      </c>
    </row>
    <row r="77" spans="2:7" ht="15" customHeight="1" x14ac:dyDescent="0.3">
      <c r="B77" s="3" t="s">
        <v>201</v>
      </c>
      <c r="C77" s="18" t="s">
        <v>131</v>
      </c>
      <c r="D77" s="5" t="s">
        <v>32</v>
      </c>
      <c r="E77" s="19">
        <v>0</v>
      </c>
      <c r="F77" s="8"/>
      <c r="G77" s="8">
        <f t="shared" si="5"/>
        <v>0</v>
      </c>
    </row>
    <row r="78" spans="2:7" ht="15" customHeight="1" x14ac:dyDescent="0.3">
      <c r="B78" s="3" t="s">
        <v>202</v>
      </c>
      <c r="C78" s="18" t="s">
        <v>132</v>
      </c>
      <c r="D78" s="5" t="s">
        <v>32</v>
      </c>
      <c r="E78" s="19">
        <v>0</v>
      </c>
      <c r="F78" s="8"/>
      <c r="G78" s="8">
        <f t="shared" si="5"/>
        <v>0</v>
      </c>
    </row>
    <row r="79" spans="2:7" ht="15" customHeight="1" x14ac:dyDescent="0.3">
      <c r="B79" s="3" t="s">
        <v>203</v>
      </c>
      <c r="C79" s="18" t="s">
        <v>133</v>
      </c>
      <c r="D79" s="5" t="s">
        <v>32</v>
      </c>
      <c r="E79" s="19">
        <v>0</v>
      </c>
      <c r="F79" s="8"/>
      <c r="G79" s="8">
        <f t="shared" si="5"/>
        <v>0</v>
      </c>
    </row>
    <row r="80" spans="2:7" ht="15" customHeight="1" x14ac:dyDescent="0.3">
      <c r="B80" s="3" t="s">
        <v>215</v>
      </c>
      <c r="C80" s="18" t="s">
        <v>122</v>
      </c>
      <c r="D80" s="5" t="s">
        <v>32</v>
      </c>
      <c r="E80" s="19">
        <v>2</v>
      </c>
      <c r="F80" s="8"/>
      <c r="G80" s="8">
        <f t="shared" si="5"/>
        <v>0</v>
      </c>
    </row>
    <row r="81" spans="2:7" ht="15" customHeight="1" x14ac:dyDescent="0.3">
      <c r="B81" s="3" t="s">
        <v>216</v>
      </c>
      <c r="C81" s="18" t="s">
        <v>123</v>
      </c>
      <c r="D81" s="5" t="s">
        <v>32</v>
      </c>
      <c r="E81" s="19">
        <v>3</v>
      </c>
      <c r="F81" s="8"/>
      <c r="G81" s="8">
        <f t="shared" si="5"/>
        <v>0</v>
      </c>
    </row>
    <row r="82" spans="2:7" ht="15" customHeight="1" x14ac:dyDescent="0.3">
      <c r="B82" s="3" t="s">
        <v>222</v>
      </c>
      <c r="C82" s="18" t="s">
        <v>124</v>
      </c>
      <c r="D82" s="5" t="s">
        <v>32</v>
      </c>
      <c r="E82" s="19">
        <v>0</v>
      </c>
      <c r="F82" s="8"/>
      <c r="G82" s="8">
        <f t="shared" si="5"/>
        <v>0</v>
      </c>
    </row>
    <row r="83" spans="2:7" ht="15" customHeight="1" x14ac:dyDescent="0.3">
      <c r="B83" s="3"/>
      <c r="C83" s="18"/>
      <c r="D83" s="5"/>
      <c r="E83" s="19"/>
      <c r="F83" s="8"/>
      <c r="G83" s="8"/>
    </row>
    <row r="84" spans="2:7" ht="15" customHeight="1" x14ac:dyDescent="0.3">
      <c r="B84" s="3">
        <v>9</v>
      </c>
      <c r="C84" s="37" t="s">
        <v>156</v>
      </c>
      <c r="D84" s="38"/>
      <c r="E84" s="39"/>
      <c r="F84" s="8"/>
      <c r="G84" s="8"/>
    </row>
    <row r="85" spans="2:7" ht="15" customHeight="1" x14ac:dyDescent="0.3">
      <c r="B85" s="3" t="s">
        <v>66</v>
      </c>
      <c r="C85" s="18" t="s">
        <v>148</v>
      </c>
      <c r="D85" s="5" t="s">
        <v>32</v>
      </c>
      <c r="E85" s="19">
        <v>0</v>
      </c>
      <c r="F85" s="8"/>
      <c r="G85" s="8">
        <f>+E85*F85</f>
        <v>0</v>
      </c>
    </row>
    <row r="86" spans="2:7" ht="15" customHeight="1" x14ac:dyDescent="0.3">
      <c r="B86" s="3" t="s">
        <v>68</v>
      </c>
      <c r="C86" s="18" t="s">
        <v>149</v>
      </c>
      <c r="D86" s="5" t="s">
        <v>32</v>
      </c>
      <c r="E86" s="19">
        <v>4</v>
      </c>
      <c r="F86" s="8"/>
      <c r="G86" s="8">
        <f t="shared" ref="G86:G99" si="6">+E86*F86</f>
        <v>0</v>
      </c>
    </row>
    <row r="87" spans="2:7" ht="15" customHeight="1" x14ac:dyDescent="0.3">
      <c r="B87" s="3" t="s">
        <v>70</v>
      </c>
      <c r="C87" s="18" t="s">
        <v>150</v>
      </c>
      <c r="D87" s="5" t="s">
        <v>32</v>
      </c>
      <c r="E87" s="19">
        <v>0</v>
      </c>
      <c r="F87" s="8"/>
      <c r="G87" s="8">
        <f t="shared" si="6"/>
        <v>0</v>
      </c>
    </row>
    <row r="88" spans="2:7" ht="15" customHeight="1" x14ac:dyDescent="0.3">
      <c r="B88" s="3" t="s">
        <v>72</v>
      </c>
      <c r="C88" s="18" t="s">
        <v>221</v>
      </c>
      <c r="D88" s="5" t="s">
        <v>32</v>
      </c>
      <c r="E88" s="19">
        <v>0</v>
      </c>
      <c r="F88" s="8"/>
      <c r="G88" s="8">
        <f t="shared" si="6"/>
        <v>0</v>
      </c>
    </row>
    <row r="89" spans="2:7" ht="15" customHeight="1" x14ac:dyDescent="0.3">
      <c r="B89" s="3" t="s">
        <v>74</v>
      </c>
      <c r="C89" s="18" t="s">
        <v>67</v>
      </c>
      <c r="D89" s="5" t="s">
        <v>32</v>
      </c>
      <c r="E89" s="19">
        <v>0</v>
      </c>
      <c r="F89" s="8"/>
      <c r="G89" s="8">
        <f t="shared" si="6"/>
        <v>0</v>
      </c>
    </row>
    <row r="90" spans="2:7" ht="15" customHeight="1" x14ac:dyDescent="0.3">
      <c r="B90" s="3" t="s">
        <v>76</v>
      </c>
      <c r="C90" s="18" t="s">
        <v>69</v>
      </c>
      <c r="D90" s="5" t="s">
        <v>32</v>
      </c>
      <c r="E90" s="19">
        <v>2</v>
      </c>
      <c r="F90" s="8"/>
      <c r="G90" s="8">
        <f t="shared" si="6"/>
        <v>0</v>
      </c>
    </row>
    <row r="91" spans="2:7" ht="15" customHeight="1" x14ac:dyDescent="0.3">
      <c r="B91" s="3" t="s">
        <v>78</v>
      </c>
      <c r="C91" s="18" t="s">
        <v>119</v>
      </c>
      <c r="D91" s="5" t="s">
        <v>32</v>
      </c>
      <c r="E91" s="19">
        <v>0</v>
      </c>
      <c r="F91" s="8"/>
      <c r="G91" s="8">
        <f t="shared" si="6"/>
        <v>0</v>
      </c>
    </row>
    <row r="92" spans="2:7" ht="15" customHeight="1" x14ac:dyDescent="0.3">
      <c r="B92" s="3" t="s">
        <v>80</v>
      </c>
      <c r="C92" s="18" t="s">
        <v>120</v>
      </c>
      <c r="D92" s="5" t="s">
        <v>32</v>
      </c>
      <c r="E92" s="19">
        <v>0</v>
      </c>
      <c r="F92" s="8"/>
      <c r="G92" s="8">
        <f t="shared" si="6"/>
        <v>0</v>
      </c>
    </row>
    <row r="93" spans="2:7" ht="15" customHeight="1" x14ac:dyDescent="0.3">
      <c r="B93" s="3" t="s">
        <v>81</v>
      </c>
      <c r="C93" s="18" t="s">
        <v>134</v>
      </c>
      <c r="D93" s="5" t="s">
        <v>32</v>
      </c>
      <c r="E93" s="19">
        <v>0</v>
      </c>
      <c r="F93" s="8"/>
      <c r="G93" s="8">
        <f t="shared" si="6"/>
        <v>0</v>
      </c>
    </row>
    <row r="94" spans="2:7" ht="15" customHeight="1" x14ac:dyDescent="0.3">
      <c r="B94" s="3" t="s">
        <v>82</v>
      </c>
      <c r="C94" s="18" t="s">
        <v>135</v>
      </c>
      <c r="D94" s="5" t="s">
        <v>32</v>
      </c>
      <c r="E94" s="19">
        <v>3</v>
      </c>
      <c r="F94" s="8"/>
      <c r="G94" s="8">
        <f t="shared" si="6"/>
        <v>0</v>
      </c>
    </row>
    <row r="95" spans="2:7" ht="15" customHeight="1" x14ac:dyDescent="0.3">
      <c r="B95" s="3" t="s">
        <v>83</v>
      </c>
      <c r="C95" s="18" t="s">
        <v>151</v>
      </c>
      <c r="D95" s="5" t="s">
        <v>32</v>
      </c>
      <c r="E95" s="19">
        <v>0</v>
      </c>
      <c r="F95" s="8"/>
      <c r="G95" s="8">
        <f t="shared" si="6"/>
        <v>0</v>
      </c>
    </row>
    <row r="96" spans="2:7" ht="15" customHeight="1" x14ac:dyDescent="0.3">
      <c r="B96" s="3" t="s">
        <v>84</v>
      </c>
      <c r="C96" s="18" t="s">
        <v>136</v>
      </c>
      <c r="D96" s="5" t="s">
        <v>32</v>
      </c>
      <c r="E96" s="19">
        <v>0</v>
      </c>
      <c r="F96" s="8"/>
      <c r="G96" s="8">
        <f t="shared" si="6"/>
        <v>0</v>
      </c>
    </row>
    <row r="97" spans="2:7" ht="15" customHeight="1" x14ac:dyDescent="0.3">
      <c r="B97" s="3" t="s">
        <v>154</v>
      </c>
      <c r="C97" s="18" t="s">
        <v>137</v>
      </c>
      <c r="D97" s="5" t="s">
        <v>32</v>
      </c>
      <c r="E97" s="19">
        <v>1</v>
      </c>
      <c r="F97" s="8"/>
      <c r="G97" s="8">
        <f t="shared" si="6"/>
        <v>0</v>
      </c>
    </row>
    <row r="98" spans="2:7" ht="15" customHeight="1" x14ac:dyDescent="0.3">
      <c r="B98" s="3" t="s">
        <v>155</v>
      </c>
      <c r="C98" s="18" t="s">
        <v>152</v>
      </c>
      <c r="D98" s="5" t="s">
        <v>32</v>
      </c>
      <c r="E98" s="19">
        <v>0</v>
      </c>
      <c r="F98" s="8"/>
      <c r="G98" s="8">
        <f t="shared" si="6"/>
        <v>0</v>
      </c>
    </row>
    <row r="99" spans="2:7" ht="15" customHeight="1" x14ac:dyDescent="0.3">
      <c r="B99" s="16" t="s">
        <v>220</v>
      </c>
      <c r="C99" s="18" t="s">
        <v>153</v>
      </c>
      <c r="D99" s="5" t="s">
        <v>32</v>
      </c>
      <c r="E99" s="19">
        <v>1</v>
      </c>
      <c r="F99" s="8"/>
      <c r="G99" s="8">
        <f t="shared" si="6"/>
        <v>0</v>
      </c>
    </row>
    <row r="100" spans="2:7" ht="15" customHeight="1" x14ac:dyDescent="0.3">
      <c r="B100" s="3"/>
      <c r="C100" s="18"/>
      <c r="D100" s="5"/>
      <c r="E100" s="19"/>
      <c r="F100" s="8"/>
      <c r="G100" s="8"/>
    </row>
    <row r="101" spans="2:7" ht="15" customHeight="1" x14ac:dyDescent="0.3">
      <c r="B101" s="3">
        <v>10</v>
      </c>
      <c r="C101" s="4" t="s">
        <v>157</v>
      </c>
      <c r="D101" s="5"/>
      <c r="E101" s="19"/>
      <c r="F101" s="8"/>
      <c r="G101" s="8"/>
    </row>
    <row r="102" spans="2:7" ht="15" customHeight="1" x14ac:dyDescent="0.3">
      <c r="B102" s="3" t="s">
        <v>86</v>
      </c>
      <c r="C102" s="18" t="s">
        <v>71</v>
      </c>
      <c r="D102" s="5" t="s">
        <v>32</v>
      </c>
      <c r="E102" s="19">
        <v>0</v>
      </c>
      <c r="F102" s="8"/>
      <c r="G102" s="8">
        <f t="shared" ref="G102:G123" si="7">+E102*F102</f>
        <v>0</v>
      </c>
    </row>
    <row r="103" spans="2:7" ht="15" customHeight="1" x14ac:dyDescent="0.3">
      <c r="B103" s="3" t="s">
        <v>88</v>
      </c>
      <c r="C103" s="18" t="s">
        <v>73</v>
      </c>
      <c r="D103" s="5" t="s">
        <v>32</v>
      </c>
      <c r="E103" s="19">
        <v>0</v>
      </c>
      <c r="F103" s="8"/>
      <c r="G103" s="8">
        <f t="shared" si="7"/>
        <v>0</v>
      </c>
    </row>
    <row r="104" spans="2:7" ht="15" customHeight="1" x14ac:dyDescent="0.3">
      <c r="B104" s="3" t="s">
        <v>90</v>
      </c>
      <c r="C104" s="18" t="s">
        <v>141</v>
      </c>
      <c r="D104" s="5" t="s">
        <v>32</v>
      </c>
      <c r="E104" s="19">
        <v>0</v>
      </c>
      <c r="F104" s="8"/>
      <c r="G104" s="8">
        <f t="shared" si="7"/>
        <v>0</v>
      </c>
    </row>
    <row r="105" spans="2:7" ht="15" customHeight="1" x14ac:dyDescent="0.3">
      <c r="B105" s="3" t="s">
        <v>159</v>
      </c>
      <c r="C105" s="18" t="s">
        <v>75</v>
      </c>
      <c r="D105" s="5" t="s">
        <v>32</v>
      </c>
      <c r="E105" s="19">
        <v>0</v>
      </c>
      <c r="F105" s="8"/>
      <c r="G105" s="8">
        <f t="shared" si="7"/>
        <v>0</v>
      </c>
    </row>
    <row r="106" spans="2:7" ht="15" customHeight="1" x14ac:dyDescent="0.3">
      <c r="B106" s="3" t="s">
        <v>160</v>
      </c>
      <c r="C106" s="18" t="s">
        <v>77</v>
      </c>
      <c r="D106" s="5" t="s">
        <v>32</v>
      </c>
      <c r="E106" s="19">
        <v>6</v>
      </c>
      <c r="F106" s="8"/>
      <c r="G106" s="8">
        <f t="shared" si="7"/>
        <v>0</v>
      </c>
    </row>
    <row r="107" spans="2:7" ht="15" customHeight="1" x14ac:dyDescent="0.3">
      <c r="B107" s="3" t="s">
        <v>161</v>
      </c>
      <c r="C107" s="18" t="s">
        <v>79</v>
      </c>
      <c r="D107" s="5" t="s">
        <v>32</v>
      </c>
      <c r="E107" s="19">
        <v>0</v>
      </c>
      <c r="F107" s="8"/>
      <c r="G107" s="8">
        <f t="shared" si="7"/>
        <v>0</v>
      </c>
    </row>
    <row r="108" spans="2:7" ht="15" customHeight="1" x14ac:dyDescent="0.3">
      <c r="B108" s="3" t="s">
        <v>162</v>
      </c>
      <c r="C108" s="18" t="s">
        <v>142</v>
      </c>
      <c r="D108" s="5" t="s">
        <v>32</v>
      </c>
      <c r="E108" s="19">
        <v>0</v>
      </c>
      <c r="F108" s="8"/>
      <c r="G108" s="8">
        <f t="shared" si="7"/>
        <v>0</v>
      </c>
    </row>
    <row r="109" spans="2:7" ht="15" customHeight="1" x14ac:dyDescent="0.3">
      <c r="B109" s="3" t="s">
        <v>163</v>
      </c>
      <c r="C109" s="18" t="s">
        <v>143</v>
      </c>
      <c r="D109" s="5" t="s">
        <v>32</v>
      </c>
      <c r="E109" s="19">
        <v>0</v>
      </c>
      <c r="F109" s="8"/>
      <c r="G109" s="8">
        <f t="shared" si="7"/>
        <v>0</v>
      </c>
    </row>
    <row r="110" spans="2:7" ht="15" customHeight="1" x14ac:dyDescent="0.3">
      <c r="B110" s="3" t="s">
        <v>164</v>
      </c>
      <c r="C110" s="18" t="s">
        <v>145</v>
      </c>
      <c r="D110" s="5" t="s">
        <v>32</v>
      </c>
      <c r="E110" s="19">
        <v>0</v>
      </c>
      <c r="F110" s="8"/>
      <c r="G110" s="8">
        <f t="shared" si="7"/>
        <v>0</v>
      </c>
    </row>
    <row r="111" spans="2:7" ht="15" customHeight="1" x14ac:dyDescent="0.3">
      <c r="B111" s="3" t="s">
        <v>165</v>
      </c>
      <c r="C111" s="18" t="s">
        <v>144</v>
      </c>
      <c r="D111" s="5" t="s">
        <v>32</v>
      </c>
      <c r="E111" s="19">
        <v>0</v>
      </c>
      <c r="F111" s="8"/>
      <c r="G111" s="8">
        <f t="shared" si="7"/>
        <v>0</v>
      </c>
    </row>
    <row r="112" spans="2:7" ht="15" customHeight="1" x14ac:dyDescent="0.3">
      <c r="B112" s="3" t="s">
        <v>166</v>
      </c>
      <c r="C112" s="18" t="s">
        <v>146</v>
      </c>
      <c r="D112" s="5" t="s">
        <v>32</v>
      </c>
      <c r="E112" s="19">
        <v>0</v>
      </c>
      <c r="F112" s="8"/>
      <c r="G112" s="8">
        <f t="shared" si="7"/>
        <v>0</v>
      </c>
    </row>
    <row r="113" spans="2:11" ht="15" customHeight="1" x14ac:dyDescent="0.3">
      <c r="B113" s="3" t="s">
        <v>167</v>
      </c>
      <c r="C113" s="18" t="s">
        <v>147</v>
      </c>
      <c r="D113" s="5" t="s">
        <v>32</v>
      </c>
      <c r="E113" s="19">
        <v>0</v>
      </c>
      <c r="F113" s="8"/>
      <c r="G113" s="8">
        <f t="shared" si="7"/>
        <v>0</v>
      </c>
    </row>
    <row r="114" spans="2:11" ht="15" customHeight="1" x14ac:dyDescent="0.3">
      <c r="B114" s="3"/>
      <c r="C114" s="18"/>
      <c r="D114" s="5"/>
      <c r="E114" s="19"/>
      <c r="F114" s="8"/>
      <c r="G114" s="8"/>
    </row>
    <row r="115" spans="2:11" ht="15" customHeight="1" x14ac:dyDescent="0.3">
      <c r="B115" s="3">
        <v>11</v>
      </c>
      <c r="C115" s="4" t="s">
        <v>85</v>
      </c>
      <c r="D115" s="5"/>
      <c r="E115" s="19"/>
      <c r="F115" s="8"/>
      <c r="G115" s="8"/>
    </row>
    <row r="116" spans="2:11" ht="15" customHeight="1" x14ac:dyDescent="0.3">
      <c r="B116" s="3" t="s">
        <v>92</v>
      </c>
      <c r="C116" s="18" t="s">
        <v>87</v>
      </c>
      <c r="D116" s="5" t="s">
        <v>9</v>
      </c>
      <c r="E116" s="19">
        <v>2370</v>
      </c>
      <c r="F116" s="8"/>
      <c r="G116" s="8">
        <f t="shared" si="7"/>
        <v>0</v>
      </c>
    </row>
    <row r="117" spans="2:11" ht="15" customHeight="1" x14ac:dyDescent="0.3">
      <c r="B117" s="3" t="s">
        <v>94</v>
      </c>
      <c r="C117" s="18" t="s">
        <v>89</v>
      </c>
      <c r="D117" s="5" t="s">
        <v>9</v>
      </c>
      <c r="E117" s="19">
        <v>1600</v>
      </c>
      <c r="F117" s="8"/>
      <c r="G117" s="8">
        <f t="shared" si="7"/>
        <v>0</v>
      </c>
    </row>
    <row r="118" spans="2:11" ht="15" customHeight="1" x14ac:dyDescent="0.3">
      <c r="B118" s="3" t="s">
        <v>96</v>
      </c>
      <c r="C118" s="18" t="s">
        <v>91</v>
      </c>
      <c r="D118" s="5" t="s">
        <v>9</v>
      </c>
      <c r="E118" s="19">
        <f>+E9</f>
        <v>0</v>
      </c>
      <c r="F118" s="8"/>
      <c r="G118" s="8">
        <f t="shared" si="7"/>
        <v>0</v>
      </c>
    </row>
    <row r="119" spans="2:11" ht="15" customHeight="1" x14ac:dyDescent="0.3">
      <c r="B119" s="3"/>
      <c r="C119" s="18"/>
      <c r="D119" s="5"/>
      <c r="E119" s="19"/>
      <c r="F119" s="8"/>
      <c r="G119" s="8"/>
    </row>
    <row r="120" spans="2:11" ht="15" customHeight="1" x14ac:dyDescent="0.3">
      <c r="B120" s="3">
        <v>12</v>
      </c>
      <c r="C120" s="4" t="s">
        <v>109</v>
      </c>
      <c r="D120" s="5"/>
      <c r="E120" s="19"/>
      <c r="F120" s="8"/>
      <c r="G120" s="8"/>
    </row>
    <row r="121" spans="2:11" ht="15" customHeight="1" x14ac:dyDescent="0.3">
      <c r="B121" s="3" t="s">
        <v>170</v>
      </c>
      <c r="C121" s="18" t="s">
        <v>93</v>
      </c>
      <c r="D121" s="5" t="s">
        <v>9</v>
      </c>
      <c r="E121" s="19">
        <v>160</v>
      </c>
      <c r="F121" s="8"/>
      <c r="G121" s="8">
        <f t="shared" si="7"/>
        <v>0</v>
      </c>
      <c r="K121" s="13"/>
    </row>
    <row r="122" spans="2:11" ht="15" customHeight="1" x14ac:dyDescent="0.3">
      <c r="B122" s="3" t="s">
        <v>168</v>
      </c>
      <c r="C122" s="18" t="s">
        <v>95</v>
      </c>
      <c r="D122" s="5" t="s">
        <v>9</v>
      </c>
      <c r="E122" s="19">
        <v>20</v>
      </c>
      <c r="F122" s="8"/>
      <c r="G122" s="8">
        <f t="shared" si="7"/>
        <v>0</v>
      </c>
      <c r="K122" s="13"/>
    </row>
    <row r="123" spans="2:11" ht="15" customHeight="1" x14ac:dyDescent="0.3">
      <c r="B123" s="3" t="s">
        <v>169</v>
      </c>
      <c r="C123" s="18" t="s">
        <v>97</v>
      </c>
      <c r="D123" s="5" t="s">
        <v>9</v>
      </c>
      <c r="E123" s="19">
        <v>20</v>
      </c>
      <c r="F123" s="8"/>
      <c r="G123" s="8">
        <f t="shared" si="7"/>
        <v>0</v>
      </c>
      <c r="K123" s="13"/>
    </row>
    <row r="124" spans="2:11" ht="15" customHeight="1" x14ac:dyDescent="0.3">
      <c r="B124" s="3" t="s">
        <v>205</v>
      </c>
      <c r="C124" s="18" t="s">
        <v>98</v>
      </c>
      <c r="D124" s="5" t="s">
        <v>9</v>
      </c>
      <c r="E124" s="19">
        <v>20</v>
      </c>
      <c r="F124" s="8"/>
      <c r="G124" s="8">
        <f t="shared" ref="G124:G129" si="8">+E124*F124</f>
        <v>0</v>
      </c>
      <c r="K124" s="13"/>
    </row>
    <row r="125" spans="2:11" ht="15" customHeight="1" x14ac:dyDescent="0.3">
      <c r="B125" s="3" t="s">
        <v>206</v>
      </c>
      <c r="C125" s="18" t="s">
        <v>99</v>
      </c>
      <c r="D125" s="5" t="s">
        <v>9</v>
      </c>
      <c r="E125" s="19">
        <v>100</v>
      </c>
      <c r="F125" s="8"/>
      <c r="G125" s="8">
        <f t="shared" si="8"/>
        <v>0</v>
      </c>
      <c r="K125" s="13"/>
    </row>
    <row r="126" spans="2:11" ht="15" customHeight="1" x14ac:dyDescent="0.3">
      <c r="B126" s="3" t="s">
        <v>207</v>
      </c>
      <c r="C126" s="18" t="s">
        <v>100</v>
      </c>
      <c r="D126" s="5" t="s">
        <v>9</v>
      </c>
      <c r="E126" s="19">
        <v>110</v>
      </c>
      <c r="F126" s="8"/>
      <c r="G126" s="8">
        <f t="shared" si="8"/>
        <v>0</v>
      </c>
      <c r="K126" s="13"/>
    </row>
    <row r="127" spans="2:11" ht="15" customHeight="1" x14ac:dyDescent="0.3">
      <c r="B127" s="3" t="s">
        <v>208</v>
      </c>
      <c r="C127" s="18" t="s">
        <v>101</v>
      </c>
      <c r="D127" s="5" t="s">
        <v>9</v>
      </c>
      <c r="E127" s="19">
        <v>20</v>
      </c>
      <c r="F127" s="8"/>
      <c r="G127" s="8">
        <f t="shared" si="8"/>
        <v>0</v>
      </c>
      <c r="K127" s="13"/>
    </row>
    <row r="128" spans="2:11" ht="15" customHeight="1" x14ac:dyDescent="0.3">
      <c r="B128" s="3" t="s">
        <v>209</v>
      </c>
      <c r="C128" s="18" t="s">
        <v>102</v>
      </c>
      <c r="D128" s="5" t="s">
        <v>9</v>
      </c>
      <c r="E128" s="19">
        <v>25</v>
      </c>
      <c r="F128" s="8"/>
      <c r="G128" s="8">
        <f t="shared" si="8"/>
        <v>0</v>
      </c>
      <c r="K128" s="13"/>
    </row>
    <row r="129" spans="2:11" ht="15" customHeight="1" x14ac:dyDescent="0.3">
      <c r="B129" s="3" t="s">
        <v>210</v>
      </c>
      <c r="C129" s="18" t="s">
        <v>103</v>
      </c>
      <c r="D129" s="25" t="s">
        <v>9</v>
      </c>
      <c r="E129" s="26">
        <v>25</v>
      </c>
      <c r="F129" s="27"/>
      <c r="G129" s="8">
        <f t="shared" si="8"/>
        <v>0</v>
      </c>
      <c r="K129" s="13"/>
    </row>
    <row r="130" spans="2:11" ht="15" customHeight="1" x14ac:dyDescent="0.3">
      <c r="B130" s="10"/>
      <c r="C130" s="28"/>
      <c r="D130" s="5"/>
      <c r="E130" s="19"/>
      <c r="F130" s="29"/>
      <c r="G130" s="8"/>
      <c r="K130" s="13"/>
    </row>
    <row r="131" spans="2:11" ht="15.6" x14ac:dyDescent="0.3">
      <c r="B131" s="31"/>
      <c r="C131" s="32"/>
      <c r="D131" s="32"/>
      <c r="E131" s="33"/>
      <c r="F131" s="9"/>
      <c r="G131" s="9">
        <f>SUM(G7:G130)</f>
        <v>0</v>
      </c>
    </row>
  </sheetData>
  <mergeCells count="7">
    <mergeCell ref="B2:G2"/>
    <mergeCell ref="B131:E131"/>
    <mergeCell ref="B3:B5"/>
    <mergeCell ref="C3:C5"/>
    <mergeCell ref="D3:D5"/>
    <mergeCell ref="E3:E5"/>
    <mergeCell ref="C84:E8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BF47-0745-4B3E-993E-132D78418D59}">
  <dimension ref="B2:K28"/>
  <sheetViews>
    <sheetView tabSelected="1" view="pageBreakPreview" topLeftCell="A14" zoomScale="80" zoomScaleNormal="100" zoomScaleSheetLayoutView="80" workbookViewId="0">
      <selection activeCell="E6" sqref="E6"/>
    </sheetView>
  </sheetViews>
  <sheetFormatPr baseColWidth="10" defaultRowHeight="14.4" x14ac:dyDescent="0.3"/>
  <cols>
    <col min="2" max="2" width="8.5546875" customWidth="1"/>
    <col min="3" max="3" width="58.109375" customWidth="1"/>
    <col min="6" max="6" width="14.44140625" customWidth="1"/>
    <col min="7" max="7" width="16.44140625" customWidth="1"/>
  </cols>
  <sheetData>
    <row r="2" spans="2:9" ht="47.1" customHeight="1" x14ac:dyDescent="0.3">
      <c r="B2" s="40" t="s">
        <v>267</v>
      </c>
      <c r="C2" s="41"/>
      <c r="D2" s="41"/>
      <c r="E2" s="41"/>
      <c r="F2" s="41"/>
      <c r="G2" s="41"/>
      <c r="H2" s="7"/>
      <c r="I2" s="7"/>
    </row>
    <row r="3" spans="2:9" x14ac:dyDescent="0.3">
      <c r="B3" s="34" t="s">
        <v>0</v>
      </c>
      <c r="C3" s="36" t="s">
        <v>1</v>
      </c>
      <c r="D3" s="36" t="s">
        <v>2</v>
      </c>
      <c r="E3" s="36" t="s">
        <v>3</v>
      </c>
      <c r="F3" s="1"/>
      <c r="G3" s="1"/>
    </row>
    <row r="4" spans="2:9" x14ac:dyDescent="0.3">
      <c r="B4" s="35"/>
      <c r="C4" s="35"/>
      <c r="D4" s="35"/>
      <c r="E4" s="35"/>
      <c r="F4" s="2" t="s">
        <v>4</v>
      </c>
      <c r="G4" s="2" t="s">
        <v>121</v>
      </c>
    </row>
    <row r="5" spans="2:9" x14ac:dyDescent="0.3">
      <c r="B5" s="35"/>
      <c r="C5" s="35"/>
      <c r="D5" s="35"/>
      <c r="E5" s="35"/>
      <c r="F5" s="2" t="s">
        <v>5</v>
      </c>
      <c r="G5" s="2" t="s">
        <v>5</v>
      </c>
    </row>
    <row r="6" spans="2:9" ht="45" customHeight="1" x14ac:dyDescent="0.3">
      <c r="B6" s="3" t="s">
        <v>224</v>
      </c>
      <c r="C6" s="23" t="s">
        <v>225</v>
      </c>
      <c r="D6" s="5" t="s">
        <v>226</v>
      </c>
      <c r="E6" s="19">
        <v>1</v>
      </c>
      <c r="F6" s="2"/>
      <c r="G6" s="2"/>
    </row>
    <row r="7" spans="2:9" ht="30.6" customHeight="1" x14ac:dyDescent="0.3">
      <c r="B7" s="3" t="s">
        <v>247</v>
      </c>
      <c r="C7" s="18" t="s">
        <v>227</v>
      </c>
      <c r="D7" s="5" t="s">
        <v>226</v>
      </c>
      <c r="E7" s="19">
        <v>1</v>
      </c>
      <c r="F7" s="8"/>
      <c r="G7" s="8">
        <f>+E7*F7</f>
        <v>0</v>
      </c>
    </row>
    <row r="8" spans="2:9" ht="30.6" customHeight="1" x14ac:dyDescent="0.3">
      <c r="B8" s="3" t="s">
        <v>248</v>
      </c>
      <c r="C8" s="18" t="s">
        <v>228</v>
      </c>
      <c r="D8" s="5" t="s">
        <v>32</v>
      </c>
      <c r="E8" s="19">
        <v>1</v>
      </c>
      <c r="F8" s="8"/>
      <c r="G8" s="8">
        <f t="shared" ref="G8:G10" si="0">+E8*F8</f>
        <v>0</v>
      </c>
    </row>
    <row r="9" spans="2:9" ht="30.6" customHeight="1" x14ac:dyDescent="0.3">
      <c r="B9" s="3" t="s">
        <v>249</v>
      </c>
      <c r="C9" s="18" t="s">
        <v>232</v>
      </c>
      <c r="D9" s="5" t="s">
        <v>32</v>
      </c>
      <c r="E9" s="19">
        <v>1</v>
      </c>
      <c r="F9" s="8"/>
      <c r="G9" s="8">
        <f t="shared" si="0"/>
        <v>0</v>
      </c>
    </row>
    <row r="10" spans="2:9" ht="30.6" customHeight="1" x14ac:dyDescent="0.3">
      <c r="B10" s="3" t="s">
        <v>250</v>
      </c>
      <c r="C10" s="18" t="s">
        <v>236</v>
      </c>
      <c r="D10" s="5" t="s">
        <v>32</v>
      </c>
      <c r="E10" s="19">
        <v>1</v>
      </c>
      <c r="F10" s="8"/>
      <c r="G10" s="8">
        <f t="shared" si="0"/>
        <v>0</v>
      </c>
    </row>
    <row r="11" spans="2:9" ht="30.6" customHeight="1" x14ac:dyDescent="0.3">
      <c r="B11" s="3" t="s">
        <v>251</v>
      </c>
      <c r="C11" s="23" t="s">
        <v>237</v>
      </c>
      <c r="D11" s="6" t="s">
        <v>32</v>
      </c>
      <c r="E11" s="19">
        <v>2</v>
      </c>
      <c r="F11" s="20"/>
      <c r="G11" s="8"/>
    </row>
    <row r="12" spans="2:9" ht="30.6" customHeight="1" x14ac:dyDescent="0.3">
      <c r="B12" s="3" t="s">
        <v>252</v>
      </c>
      <c r="C12" s="23" t="s">
        <v>229</v>
      </c>
      <c r="D12" s="5" t="s">
        <v>32</v>
      </c>
      <c r="E12" s="19">
        <v>6</v>
      </c>
      <c r="F12" s="8"/>
      <c r="G12" s="8"/>
    </row>
    <row r="13" spans="2:9" ht="30.6" customHeight="1" x14ac:dyDescent="0.3">
      <c r="B13" s="3" t="s">
        <v>253</v>
      </c>
      <c r="C13" s="18" t="s">
        <v>233</v>
      </c>
      <c r="D13" s="5" t="s">
        <v>32</v>
      </c>
      <c r="E13" s="19">
        <v>6</v>
      </c>
      <c r="F13" s="8"/>
      <c r="G13" s="8">
        <f>+E13*F13</f>
        <v>0</v>
      </c>
    </row>
    <row r="14" spans="2:9" ht="30.6" customHeight="1" x14ac:dyDescent="0.3">
      <c r="B14" s="3" t="s">
        <v>254</v>
      </c>
      <c r="C14" s="18" t="s">
        <v>239</v>
      </c>
      <c r="D14" s="5" t="s">
        <v>32</v>
      </c>
      <c r="E14" s="19">
        <v>4</v>
      </c>
      <c r="F14" s="8"/>
      <c r="G14" s="8"/>
    </row>
    <row r="15" spans="2:9" ht="30.6" customHeight="1" x14ac:dyDescent="0.3">
      <c r="B15" s="3" t="s">
        <v>255</v>
      </c>
      <c r="C15" s="23" t="s">
        <v>238</v>
      </c>
      <c r="D15" s="5" t="s">
        <v>32</v>
      </c>
      <c r="E15" s="19">
        <v>4</v>
      </c>
      <c r="F15" s="8"/>
      <c r="G15" s="8"/>
    </row>
    <row r="16" spans="2:9" ht="30.6" customHeight="1" x14ac:dyDescent="0.3">
      <c r="B16" s="3" t="s">
        <v>256</v>
      </c>
      <c r="C16" s="18" t="s">
        <v>230</v>
      </c>
      <c r="D16" s="5" t="s">
        <v>32</v>
      </c>
      <c r="E16" s="19">
        <v>2</v>
      </c>
      <c r="F16" s="8"/>
      <c r="G16" s="8">
        <f>+E16*F16</f>
        <v>0</v>
      </c>
    </row>
    <row r="17" spans="2:11" ht="30.6" customHeight="1" x14ac:dyDescent="0.3">
      <c r="B17" s="3" t="s">
        <v>257</v>
      </c>
      <c r="C17" s="18" t="s">
        <v>234</v>
      </c>
      <c r="D17" s="5" t="s">
        <v>32</v>
      </c>
      <c r="E17" s="19">
        <v>2</v>
      </c>
      <c r="F17" s="8"/>
      <c r="G17" s="8"/>
    </row>
    <row r="18" spans="2:11" ht="30.6" customHeight="1" x14ac:dyDescent="0.3">
      <c r="B18" s="3" t="s">
        <v>258</v>
      </c>
      <c r="C18" s="23" t="s">
        <v>240</v>
      </c>
      <c r="D18" s="5" t="s">
        <v>32</v>
      </c>
      <c r="E18" s="19">
        <v>2</v>
      </c>
      <c r="F18" s="8"/>
      <c r="G18" s="8"/>
    </row>
    <row r="19" spans="2:11" ht="30.6" customHeight="1" x14ac:dyDescent="0.3">
      <c r="B19" s="3" t="s">
        <v>259</v>
      </c>
      <c r="C19" s="18" t="s">
        <v>231</v>
      </c>
      <c r="D19" s="5" t="s">
        <v>226</v>
      </c>
      <c r="E19" s="19">
        <v>1</v>
      </c>
      <c r="F19" s="12"/>
      <c r="G19" s="8">
        <f>+E19*F19</f>
        <v>0</v>
      </c>
    </row>
    <row r="20" spans="2:11" ht="30.6" customHeight="1" x14ac:dyDescent="0.3">
      <c r="B20" s="3" t="s">
        <v>260</v>
      </c>
      <c r="C20" s="18" t="s">
        <v>235</v>
      </c>
      <c r="D20" s="5" t="s">
        <v>226</v>
      </c>
      <c r="E20" s="19">
        <v>1</v>
      </c>
      <c r="F20" s="12"/>
      <c r="G20" s="8">
        <f t="shared" ref="G20:G23" si="1">+E20*F20</f>
        <v>0</v>
      </c>
    </row>
    <row r="21" spans="2:11" ht="30.6" customHeight="1" x14ac:dyDescent="0.3">
      <c r="B21" s="3" t="s">
        <v>261</v>
      </c>
      <c r="C21" s="18" t="s">
        <v>241</v>
      </c>
      <c r="D21" s="5" t="s">
        <v>226</v>
      </c>
      <c r="E21" s="19">
        <v>1</v>
      </c>
      <c r="F21" s="12"/>
      <c r="G21" s="8">
        <f t="shared" si="1"/>
        <v>0</v>
      </c>
    </row>
    <row r="22" spans="2:11" ht="30.6" customHeight="1" x14ac:dyDescent="0.3">
      <c r="B22" s="3" t="s">
        <v>262</v>
      </c>
      <c r="C22" s="18" t="s">
        <v>242</v>
      </c>
      <c r="D22" s="5" t="s">
        <v>32</v>
      </c>
      <c r="E22" s="19">
        <v>3</v>
      </c>
      <c r="F22" s="12"/>
      <c r="G22" s="8">
        <f t="shared" si="1"/>
        <v>0</v>
      </c>
    </row>
    <row r="23" spans="2:11" ht="30.6" customHeight="1" x14ac:dyDescent="0.3">
      <c r="B23" s="3" t="s">
        <v>263</v>
      </c>
      <c r="C23" s="18" t="s">
        <v>243</v>
      </c>
      <c r="D23" s="5" t="s">
        <v>32</v>
      </c>
      <c r="E23" s="19">
        <v>3</v>
      </c>
      <c r="F23" s="12"/>
      <c r="G23" s="8">
        <f t="shared" si="1"/>
        <v>0</v>
      </c>
    </row>
    <row r="24" spans="2:11" ht="30.6" customHeight="1" x14ac:dyDescent="0.3">
      <c r="B24" s="3" t="s">
        <v>264</v>
      </c>
      <c r="C24" s="18" t="s">
        <v>244</v>
      </c>
      <c r="D24" s="5" t="s">
        <v>226</v>
      </c>
      <c r="E24" s="19">
        <v>1</v>
      </c>
      <c r="F24" s="12"/>
      <c r="G24" s="8">
        <f>+E24*F24</f>
        <v>0</v>
      </c>
    </row>
    <row r="25" spans="2:11" ht="30.6" customHeight="1" x14ac:dyDescent="0.3">
      <c r="B25" s="3" t="s">
        <v>265</v>
      </c>
      <c r="C25" s="18" t="s">
        <v>245</v>
      </c>
      <c r="D25" s="5" t="s">
        <v>226</v>
      </c>
      <c r="E25" s="19">
        <v>1</v>
      </c>
      <c r="F25" s="12"/>
      <c r="G25" s="8">
        <f>+E25*F25</f>
        <v>0</v>
      </c>
    </row>
    <row r="26" spans="2:11" ht="30.6" customHeight="1" x14ac:dyDescent="0.3">
      <c r="B26" s="3" t="s">
        <v>266</v>
      </c>
      <c r="C26" s="18" t="s">
        <v>246</v>
      </c>
      <c r="D26" s="5" t="s">
        <v>226</v>
      </c>
      <c r="E26" s="19">
        <v>1</v>
      </c>
      <c r="F26" s="12"/>
      <c r="G26" s="11"/>
    </row>
    <row r="27" spans="2:11" ht="15" customHeight="1" x14ac:dyDescent="0.3">
      <c r="B27" s="10"/>
      <c r="C27" s="28"/>
      <c r="D27" s="5"/>
      <c r="E27" s="19"/>
      <c r="F27" s="29"/>
      <c r="G27" s="8"/>
      <c r="K27" s="13"/>
    </row>
    <row r="28" spans="2:11" ht="15.6" x14ac:dyDescent="0.3">
      <c r="B28" s="31"/>
      <c r="C28" s="32"/>
      <c r="D28" s="32"/>
      <c r="E28" s="33"/>
      <c r="F28" s="9"/>
      <c r="G28" s="9">
        <f>SUM(G7:G27)</f>
        <v>0</v>
      </c>
    </row>
  </sheetData>
  <mergeCells count="6">
    <mergeCell ref="B28:E28"/>
    <mergeCell ref="B2:G2"/>
    <mergeCell ref="B3:B5"/>
    <mergeCell ref="C3:C5"/>
    <mergeCell ref="D3:D5"/>
    <mergeCell ref="E3:E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42422a-7d6d-4eac-ab88-4dc89364f15a" xsi:nil="true"/>
    <Hiperv_x00ed_nculo xmlns="83b9f96f-5fe7-4a9b-a117-09430e69c1bb">
      <Url xsi:nil="true"/>
      <Description xsi:nil="true"/>
    </Hiperv_x00ed_nculo>
    <lcf76f155ced4ddcb4097134ff3c332f xmlns="83b9f96f-5fe7-4a9b-a117-09430e69c1b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768BFA3118C74A8BBFBF17BFD52B37" ma:contentTypeVersion="17" ma:contentTypeDescription="Crear nuevo documento." ma:contentTypeScope="" ma:versionID="d27f2a3aa54aefb4e943c9bb2c1a30fb">
  <xsd:schema xmlns:xsd="http://www.w3.org/2001/XMLSchema" xmlns:xs="http://www.w3.org/2001/XMLSchema" xmlns:p="http://schemas.microsoft.com/office/2006/metadata/properties" xmlns:ns2="ca42422a-7d6d-4eac-ab88-4dc89364f15a" xmlns:ns3="83b9f96f-5fe7-4a9b-a117-09430e69c1bb" targetNamespace="http://schemas.microsoft.com/office/2006/metadata/properties" ma:root="true" ma:fieldsID="0fa37f559d3821f5eee38027337ffb96" ns2:_="" ns3:_="">
    <xsd:import namespace="ca42422a-7d6d-4eac-ab88-4dc89364f15a"/>
    <xsd:import namespace="83b9f96f-5fe7-4a9b-a117-09430e69c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Hiperv_x00ed_ncul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422a-7d6d-4eac-ab88-4dc89364f1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ed92988-06a1-4eb9-b9c7-33f205922244}" ma:internalName="TaxCatchAll" ma:showField="CatchAllData" ma:web="ca42422a-7d6d-4eac-ab88-4dc89364f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9f96f-5fe7-4a9b-a117-09430e69c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perv_x00ed_nculo" ma:index="23" nillable="true" ma:displayName="Hipervínculo" ma:format="Hyperlink" ma:internalName="Hiperv_x00ed_ncul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845CBB-AD72-4510-A4CE-1ED5714ACEAC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ca42422a-7d6d-4eac-ab88-4dc89364f15a"/>
    <ds:schemaRef ds:uri="http://schemas.openxmlformats.org/package/2006/metadata/core-properties"/>
    <ds:schemaRef ds:uri="83b9f96f-5fe7-4a9b-a117-09430e69c1b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75DA4D-80F8-48B8-AFAB-5FA144FC6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2422a-7d6d-4eac-ab88-4dc89364f15a"/>
    <ds:schemaRef ds:uri="83b9f96f-5fe7-4a9b-a117-09430e69c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C9C258-B74D-4959-8A47-096038263D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S01</vt:lpstr>
      <vt:lpstr>S02</vt:lpstr>
      <vt:lpstr>S09</vt:lpstr>
      <vt:lpstr>S15</vt:lpstr>
      <vt:lpstr>S16</vt:lpstr>
      <vt:lpstr>Macromedidores</vt:lpstr>
      <vt:lpstr>Macromedidores!Área_de_impresión</vt:lpstr>
      <vt:lpstr>'S01'!Área_de_impresión</vt:lpstr>
      <vt:lpstr>'S02'!Área_de_impresión</vt:lpstr>
      <vt:lpstr>'S09'!Área_de_impresión</vt:lpstr>
      <vt:lpstr>'S15'!Área_de_impresión</vt:lpstr>
      <vt:lpstr>'S16'!Área_de_impresión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Sara Coronel</cp:lastModifiedBy>
  <cp:lastPrinted>2025-06-12T13:11:38Z</cp:lastPrinted>
  <dcterms:created xsi:type="dcterms:W3CDTF">2024-08-29T16:07:12Z</dcterms:created>
  <dcterms:modified xsi:type="dcterms:W3CDTF">2025-10-14T17:46:53Z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0x010100CC768BFA3118C74A8BBFBF17BFD52B37</vt:lpwstr>
  </property>
  <property fmtid="{D5CDD505-2E9C-101B-9397-08002B2CF9AE}" pid="3" name="MediaServiceImageTags">
    <vt:lpwstr/>
  </property>
</Properties>
</file>