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ADQUISICIONES\ARCHIVOS DE USO COMPARTIDO\LICITACIONES\2026\LPN\LPN 02.2026 - Sistema contra incendios CAEU (INST)\DDL SIAPRO COMPRAS\"/>
    </mc:Choice>
  </mc:AlternateContent>
  <xr:revisionPtr revIDLastSave="0" documentId="13_ncr:1_{CF73C2BB-EFAD-4640-8F44-A359C22B99CC}" xr6:coauthVersionLast="47" xr6:coauthVersionMax="47" xr10:uidLastSave="{00000000-0000-0000-0000-000000000000}"/>
  <bookViews>
    <workbookView xWindow="-120" yWindow="-120" windowWidth="20730" windowHeight="11040" activeTab="1" xr2:uid="{231E01AE-DDFF-4DAA-AF07-8A79826D0F1A}"/>
  </bookViews>
  <sheets>
    <sheet name="Lote 1" sheetId="1" r:id="rId1"/>
    <sheet name="Lote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10" i="2"/>
  <c r="F9" i="2"/>
  <c r="F8" i="2"/>
  <c r="F7" i="2"/>
  <c r="F6" i="2"/>
  <c r="F5" i="2"/>
  <c r="F11" i="2" s="1"/>
  <c r="H120" i="1"/>
  <c r="F120" i="1"/>
  <c r="H119" i="1"/>
  <c r="F119" i="1"/>
  <c r="H118" i="1"/>
  <c r="H122" i="1" s="1"/>
  <c r="F118" i="1"/>
  <c r="H114" i="1"/>
  <c r="F114" i="1"/>
  <c r="H113" i="1"/>
  <c r="F113" i="1"/>
  <c r="H112" i="1"/>
  <c r="F112" i="1"/>
  <c r="H111" i="1"/>
  <c r="F111" i="1"/>
  <c r="H110" i="1"/>
  <c r="F110" i="1"/>
  <c r="H109" i="1"/>
  <c r="F109" i="1"/>
  <c r="H108" i="1"/>
  <c r="F108" i="1"/>
  <c r="F104" i="1"/>
  <c r="F103" i="1"/>
  <c r="F102" i="1"/>
  <c r="F101" i="1"/>
  <c r="H100" i="1"/>
  <c r="H105" i="1" s="1"/>
  <c r="F100" i="1"/>
  <c r="H96" i="1"/>
  <c r="F96" i="1"/>
  <c r="H95" i="1"/>
  <c r="F95" i="1"/>
  <c r="H94" i="1"/>
  <c r="F94" i="1"/>
  <c r="H93" i="1"/>
  <c r="F93" i="1"/>
  <c r="H92" i="1"/>
  <c r="F92" i="1"/>
  <c r="H88" i="1"/>
  <c r="F88" i="1"/>
  <c r="H87" i="1"/>
  <c r="F87" i="1"/>
  <c r="H86" i="1"/>
  <c r="F86" i="1"/>
  <c r="F85" i="1"/>
  <c r="H84" i="1"/>
  <c r="F84" i="1"/>
  <c r="H80" i="1"/>
  <c r="F80" i="1"/>
  <c r="H79" i="1"/>
  <c r="F79" i="1"/>
  <c r="H78" i="1"/>
  <c r="F78" i="1"/>
  <c r="H77" i="1"/>
  <c r="F77" i="1"/>
  <c r="F73" i="1"/>
  <c r="F72" i="1"/>
  <c r="F71" i="1"/>
  <c r="F70" i="1"/>
  <c r="F69" i="1"/>
  <c r="F68" i="1"/>
  <c r="F67" i="1"/>
  <c r="H66" i="1"/>
  <c r="H74" i="1" s="1"/>
  <c r="F66" i="1"/>
  <c r="F62" i="1"/>
  <c r="F61" i="1"/>
  <c r="F60" i="1"/>
  <c r="H59" i="1"/>
  <c r="F59" i="1"/>
  <c r="H58" i="1"/>
  <c r="F58" i="1"/>
  <c r="H57" i="1"/>
  <c r="F57" i="1"/>
  <c r="H56" i="1"/>
  <c r="F56" i="1"/>
  <c r="H52" i="1"/>
  <c r="F52" i="1"/>
  <c r="H51" i="1"/>
  <c r="H53" i="1" s="1"/>
  <c r="F51" i="1"/>
  <c r="F50" i="1"/>
  <c r="H46" i="1"/>
  <c r="F46" i="1"/>
  <c r="H45" i="1"/>
  <c r="F45" i="1"/>
  <c r="H44" i="1"/>
  <c r="F44" i="1"/>
  <c r="H43" i="1"/>
  <c r="F43" i="1"/>
  <c r="H42" i="1"/>
  <c r="F42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F28" i="1"/>
  <c r="H27" i="1"/>
  <c r="F27" i="1"/>
  <c r="H26" i="1"/>
  <c r="F26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2" i="1"/>
  <c r="F12" i="1"/>
  <c r="H11" i="1"/>
  <c r="F11" i="1"/>
  <c r="H10" i="1"/>
  <c r="F10" i="1"/>
  <c r="H9" i="1"/>
  <c r="F9" i="1"/>
  <c r="F53" i="1" l="1"/>
  <c r="F121" i="1"/>
  <c r="F81" i="1"/>
  <c r="H13" i="1"/>
  <c r="F97" i="1"/>
  <c r="F105" i="1"/>
  <c r="F39" i="1"/>
  <c r="F63" i="1"/>
  <c r="H89" i="1"/>
  <c r="H39" i="1"/>
  <c r="F89" i="1"/>
  <c r="F115" i="1"/>
  <c r="H115" i="1"/>
  <c r="F74" i="1"/>
  <c r="H63" i="1"/>
  <c r="H81" i="1"/>
  <c r="H97" i="1"/>
  <c r="H23" i="1"/>
  <c r="F47" i="1"/>
  <c r="F13" i="1"/>
  <c r="F23" i="1"/>
  <c r="H47" i="1"/>
  <c r="H123" i="1" l="1"/>
  <c r="F123" i="1"/>
</calcChain>
</file>

<file path=xl/sharedStrings.xml><?xml version="1.0" encoding="utf-8"?>
<sst xmlns="http://schemas.openxmlformats.org/spreadsheetml/2006/main" count="430" uniqueCount="201">
  <si>
    <t>OEI</t>
  </si>
  <si>
    <t>ORGANIZACIÓN DE ESTADOS IBEROAMERICANOS</t>
  </si>
  <si>
    <t>ADECUACION A NORMAS DE INCENDIO P 1583</t>
  </si>
  <si>
    <t>Paraguay 1583 - CABA</t>
  </si>
  <si>
    <t>LOTE  1</t>
  </si>
  <si>
    <t>INCENDIO Y OBRA CIVIL</t>
  </si>
  <si>
    <t/>
  </si>
  <si>
    <t>LISTADO DE ITEMS A COTIZAR</t>
  </si>
  <si>
    <t>TAREAS PRELIMINARES</t>
  </si>
  <si>
    <t>ITEM</t>
  </si>
  <si>
    <t>DESCRIPCION</t>
  </si>
  <si>
    <t>Un</t>
  </si>
  <si>
    <t>Cant.</t>
  </si>
  <si>
    <t>PRECIO UNITARIO</t>
  </si>
  <si>
    <t>PRECIO TOTAL</t>
  </si>
  <si>
    <t>CORRECCIÓN ARITMÉTICA</t>
  </si>
  <si>
    <t>1.1</t>
  </si>
  <si>
    <t>Ejecución de protección de solados paramentos y carpinterias</t>
  </si>
  <si>
    <t>gl.</t>
  </si>
  <si>
    <t>1.2</t>
  </si>
  <si>
    <t>Instalaciones provisorias, eléctricas y sanitarias</t>
  </si>
  <si>
    <t>1.3</t>
  </si>
  <si>
    <t>Plan de trabajos</t>
  </si>
  <si>
    <t>1.4</t>
  </si>
  <si>
    <t>Programa de Seguridad e Higiene</t>
  </si>
  <si>
    <t>DEMOLICIONES PICADOS Y RETIROS</t>
  </si>
  <si>
    <t>2.1</t>
  </si>
  <si>
    <t>Retiro de puertas</t>
  </si>
  <si>
    <t>un.</t>
  </si>
  <si>
    <t>2.2</t>
  </si>
  <si>
    <t xml:space="preserve">Retiro de ventanas </t>
  </si>
  <si>
    <t>2.3</t>
  </si>
  <si>
    <t>Demolición de mampostería de 30 cm</t>
  </si>
  <si>
    <t>m3.</t>
  </si>
  <si>
    <t>2.4</t>
  </si>
  <si>
    <t>Retiro de lucarna y demolición de muretes de cierre</t>
  </si>
  <si>
    <t>2.5</t>
  </si>
  <si>
    <t>Demolición de escalera existente en sótano</t>
  </si>
  <si>
    <t>2.6</t>
  </si>
  <si>
    <t>Retiro de butacas en Auditorio</t>
  </si>
  <si>
    <t>2.7</t>
  </si>
  <si>
    <t>Retiro de escombros y desperdicios</t>
  </si>
  <si>
    <t>volq</t>
  </si>
  <si>
    <t>ALBAÑILERIA GENERAL</t>
  </si>
  <si>
    <t>3.1</t>
  </si>
  <si>
    <r>
      <t>Losa e hormigón armado.</t>
    </r>
    <r>
      <rPr>
        <sz val="9"/>
        <color rgb="FFFF0000"/>
        <rFont val="Calibri"/>
        <family val="2"/>
      </rPr>
      <t xml:space="preserve"> </t>
    </r>
  </si>
  <si>
    <t>m2.</t>
  </si>
  <si>
    <t>3.2</t>
  </si>
  <si>
    <t>Contrapiso</t>
  </si>
  <si>
    <t>3.3</t>
  </si>
  <si>
    <t>Carpeta niveladora</t>
  </si>
  <si>
    <t>m2</t>
  </si>
  <si>
    <t>3.4</t>
  </si>
  <si>
    <t xml:space="preserve">Dinteles en vanos en mamposterias </t>
  </si>
  <si>
    <t>ml.</t>
  </si>
  <si>
    <t>3.5</t>
  </si>
  <si>
    <t>T1 -Mampsteria de ladrillos comunes de 0,30</t>
  </si>
  <si>
    <t>3.6</t>
  </si>
  <si>
    <t xml:space="preserve">T4 - Muros de hormigón Celular Curado tipo Retak de 0,15 cm. </t>
  </si>
  <si>
    <t>3.7</t>
  </si>
  <si>
    <t>Revoque impermeable más grueso fratazado, incluye reparaciones por demolicion</t>
  </si>
  <si>
    <t>3.8</t>
  </si>
  <si>
    <t>Revoques a la cal grueso y fino</t>
  </si>
  <si>
    <t>3.9</t>
  </si>
  <si>
    <t>Reparaciones de revoques interiores por demolicion</t>
  </si>
  <si>
    <t>3.10</t>
  </si>
  <si>
    <t>Colocación de puertas F60 provistas por OEI, incluye amure y recuadros de mochetas</t>
  </si>
  <si>
    <t>3.11</t>
  </si>
  <si>
    <t>Colocación de ventanas F60 provistas por OEI, incluye amure y recuadros de mochetas</t>
  </si>
  <si>
    <t>3.12</t>
  </si>
  <si>
    <t>Ejecución de escalera de mampostería en SS según plano</t>
  </si>
  <si>
    <t>3.13</t>
  </si>
  <si>
    <t>Ejecución de dados de H°A° para amurado de perfiles de escalera exterior</t>
  </si>
  <si>
    <t>CONSTRUCCION EN SECO</t>
  </si>
  <si>
    <t>4.1</t>
  </si>
  <si>
    <t>T2 - Tabique de placa de yeso ignífuga con placa de 15mm y lana de vidrio de 80mm</t>
  </si>
  <si>
    <t>4.2</t>
  </si>
  <si>
    <t>Tabique de placa de yeso ignífuga ubicado en posición horizontal. Con placa de 15mm y lana de vidrio de 80mm - idem T2</t>
  </si>
  <si>
    <t>4.3</t>
  </si>
  <si>
    <t>Cielorraso de placa de yeso ignífuga (estructura de 70 + doble placa ignifuga de 12 mm)</t>
  </si>
  <si>
    <t>4.4</t>
  </si>
  <si>
    <t xml:space="preserve">Reparación de muros y cielorrasos de placa de yeso </t>
  </si>
  <si>
    <t>4.5</t>
  </si>
  <si>
    <t>T3 - Tabique ignifuga simple cara (medio forro) DOBLE PLACA</t>
  </si>
  <si>
    <t>CARPINTERIAS Y HERRERIAS</t>
  </si>
  <si>
    <t>5.1</t>
  </si>
  <si>
    <t>Cambiar mano de puerta en entrepiso sobre planta baja, en sala de servidores</t>
  </si>
  <si>
    <t>gl,</t>
  </si>
  <si>
    <t>5.2</t>
  </si>
  <si>
    <t xml:space="preserve">Provisión y colocacion de baranda de escalera de SS. </t>
  </si>
  <si>
    <t>5.3</t>
  </si>
  <si>
    <t>Provisión y colocacion de pasamanos de escalera de SS</t>
  </si>
  <si>
    <t>PISOS Y ZOCALOS</t>
  </si>
  <si>
    <t>6.1</t>
  </si>
  <si>
    <t>Provisión y colocación de baldosas calcareas. 3 colores</t>
  </si>
  <si>
    <t>6.2</t>
  </si>
  <si>
    <t>Provisión y colocación de zócalos calcareos. 1 color</t>
  </si>
  <si>
    <t>6.3</t>
  </si>
  <si>
    <t xml:space="preserve">Provisión y colocación de piso vinílico. </t>
  </si>
  <si>
    <t>6.4</t>
  </si>
  <si>
    <t xml:space="preserve">Provisión y colocación de zócalos de madera </t>
  </si>
  <si>
    <t>6.5</t>
  </si>
  <si>
    <t>Provisión y colocación de solado de porcellanato, incluye colocacion en peldaños de escalera</t>
  </si>
  <si>
    <t>6.6</t>
  </si>
  <si>
    <t>Provisión y colocación de zocalos de porcellanato incluye colocacion en peldaños de escalera</t>
  </si>
  <si>
    <t>ml</t>
  </si>
  <si>
    <t>6.7</t>
  </si>
  <si>
    <t>Narices de escalera de SS. Se cotizara varilla PERFILART Nariz de Escalera 9 Platil</t>
  </si>
  <si>
    <t>INSTALACION CONTRA INCENDIO</t>
  </si>
  <si>
    <t>7.1</t>
  </si>
  <si>
    <t>Ejecución de nueva salida de tanque con llave de corte general</t>
  </si>
  <si>
    <t>7.2</t>
  </si>
  <si>
    <t xml:space="preserve">Ejecución de cañería de bajada </t>
  </si>
  <si>
    <t>7.3</t>
  </si>
  <si>
    <t>Canexión de hidrantes existentes</t>
  </si>
  <si>
    <t>7.4</t>
  </si>
  <si>
    <t>Conexión a bajada existente en 1° Piso</t>
  </si>
  <si>
    <t>7.5</t>
  </si>
  <si>
    <t>Colocación de válvula de retensión en la boca de impulsión de PB</t>
  </si>
  <si>
    <t>7.6</t>
  </si>
  <si>
    <t>Cañería de drenaje a depósito de subsuelo</t>
  </si>
  <si>
    <t>7.7</t>
  </si>
  <si>
    <t>Provision y colocación de extintor CO2 de 5Kg.</t>
  </si>
  <si>
    <t>7.8</t>
  </si>
  <si>
    <t>Provision y colocación de extintor ABC de 5Kg.</t>
  </si>
  <si>
    <t>PRESURIZACION DE ESCALERA</t>
  </si>
  <si>
    <t>8.1</t>
  </si>
  <si>
    <t>Equipo presurizador de escalera AB-412 de 12,5 HP 380m3./minuto., incluye estructura anvibratoria y perfileria de montaje. Incluye izados y transporte</t>
  </si>
  <si>
    <t>8.2</t>
  </si>
  <si>
    <t>Conducto de aspiración en azotea. Incluye conductos para azotea, soportes + persianas, malla anti pajaros, actuadores y persiana de sobre presion. Incluye izados y transporte.</t>
  </si>
  <si>
    <t>8.3</t>
  </si>
  <si>
    <t>Conducto de prezurización de escalera. Se cotizan conductos de chapa galvanizada + collares de conexionado de rejas + soportes de conductos.. Incluye izados y transporte</t>
  </si>
  <si>
    <t>8.4</t>
  </si>
  <si>
    <t>Rejas de ventilación 0,65 x 0,40 con derivación</t>
  </si>
  <si>
    <t>INSTALACION ELECTRICA</t>
  </si>
  <si>
    <t>Alimentación electrica de equipo de presurizacion de escalera</t>
  </si>
  <si>
    <t>Provision e instalacion de pulsador ( golpe de puño) de corte general de energia electrica en Planta Baja</t>
  </si>
  <si>
    <t>Rehubicacion de artefactos de ilumniacion en escalera presurizada</t>
  </si>
  <si>
    <t>Bocas nuevas de iluminación</t>
  </si>
  <si>
    <t>Provision y colocacion de artefactos de iluminacion. Artefactos tipo paneles exteriores LED de 18 w medidas 22,5 x 22,5 mm Lucciola P154, Calidad similar o superior</t>
  </si>
  <si>
    <t>ESCALERA DE INCENDIO</t>
  </si>
  <si>
    <t>10.1</t>
  </si>
  <si>
    <t>Verificación de cálculo estructural</t>
  </si>
  <si>
    <t>10.2</t>
  </si>
  <si>
    <t>Anclajes a mamposteria y estructura existente</t>
  </si>
  <si>
    <t>10.3</t>
  </si>
  <si>
    <t xml:space="preserve">Estructura principal </t>
  </si>
  <si>
    <t>10.4</t>
  </si>
  <si>
    <t>Escalones y descansos</t>
  </si>
  <si>
    <t>10.5</t>
  </si>
  <si>
    <t>Baranda metálica y pasamanos</t>
  </si>
  <si>
    <t>SISTEMA DE ALARMA CONTRA INCENDIO</t>
  </si>
  <si>
    <t>11.1</t>
  </si>
  <si>
    <t>Central de alarma contra incendio</t>
  </si>
  <si>
    <t>11.2</t>
  </si>
  <si>
    <t>Aviso golpe de puño</t>
  </si>
  <si>
    <t>11.3</t>
  </si>
  <si>
    <t>Sirena de alarma con luz estroboscopica</t>
  </si>
  <si>
    <t>11.4</t>
  </si>
  <si>
    <t>Detector de humo</t>
  </si>
  <si>
    <t>11.5</t>
  </si>
  <si>
    <t>Cañería de alimentación y conexión con dampers</t>
  </si>
  <si>
    <t>PINTURA</t>
  </si>
  <si>
    <t>12.1</t>
  </si>
  <si>
    <t>Cielorrasos al látex</t>
  </si>
  <si>
    <t>12.2</t>
  </si>
  <si>
    <t>Muros interiores al látex</t>
  </si>
  <si>
    <t>12.3</t>
  </si>
  <si>
    <t xml:space="preserve">Revestimiento plástico en muros exteriores </t>
  </si>
  <si>
    <t>12.4</t>
  </si>
  <si>
    <t>Muros exteriores al látex</t>
  </si>
  <si>
    <t>12.5</t>
  </si>
  <si>
    <t>Esmalte sintético 3 en 1 en carpintería metálica</t>
  </si>
  <si>
    <t>12.6</t>
  </si>
  <si>
    <t>Esmalte sintético 3 en 1 en cañerías a la vista</t>
  </si>
  <si>
    <t>12.7</t>
  </si>
  <si>
    <t>Esmalte sintético 3 en escaleras y barandas</t>
  </si>
  <si>
    <t>VARIOS</t>
  </si>
  <si>
    <t>13.1</t>
  </si>
  <si>
    <t>Provision y colocacion de marqueteria, incluye retiro de molduras existentes</t>
  </si>
  <si>
    <t>13.2</t>
  </si>
  <si>
    <t>Desplazamiento de conducto de ventilación de subsuelo existente en patio de PB</t>
  </si>
  <si>
    <t>13.3</t>
  </si>
  <si>
    <t>Limpieza gruesa y fina</t>
  </si>
  <si>
    <t>LOTE 1 VALOR TOTAL DE LA OFERTA</t>
  </si>
  <si>
    <t>LOTE 2</t>
  </si>
  <si>
    <t>IGNIFUGADO</t>
  </si>
  <si>
    <t>IGNIFUGADOS</t>
  </si>
  <si>
    <t>1.01</t>
  </si>
  <si>
    <t>Ignifugado de carpinterias de madera, incluye decapado y modificacion de contravidrios y hojas para recibir vidrio F60. Provision de vidrios a cargo de la empresa contratista</t>
  </si>
  <si>
    <t>1.02</t>
  </si>
  <si>
    <t>Ignifugado de escalera y baranda de madera, incluye decapado</t>
  </si>
  <si>
    <t>1.03</t>
  </si>
  <si>
    <t>Ignifugado de solados de madera incluye pulido y plastificado</t>
  </si>
  <si>
    <t>1.04</t>
  </si>
  <si>
    <t>Ignifugado de solado de alfombra</t>
  </si>
  <si>
    <t>1.05</t>
  </si>
  <si>
    <t>Ignifugado de butacas de auditorio el trabajo consiste en el ignifugado de los textiles ya que la estructura de madera ya fue tratada y certificda previamente.</t>
  </si>
  <si>
    <t>1.06</t>
  </si>
  <si>
    <t>Ignifugado de entelado de auditorio</t>
  </si>
  <si>
    <t>SE  DEBERA COTIZAR SEGÚN EL LISTADO DE ITEMS, NO SERA POSIBLE AGREGAR ITEMS, LOS COSTOS GENERALES Y/O LAS DIFERENCIAS DE COMPUTO DEBERAN ESTAR INCLUIDAS EN CADA UNO DE LOS PRECIOS UNITARIOS DEL PRESENTE LISTADO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</si>
</sst>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0.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7"/>
      <color rgb="FF333333"/>
      <name val="Calibri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9"/>
      <color rgb="FFFF0000"/>
      <name val="Calibri"/>
      <family val="2"/>
    </font>
    <font>
      <sz val="11"/>
      <name val="Times New Roman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44" fontId="8" fillId="0" borderId="14" xfId="0" applyNumberFormat="1" applyFont="1" applyBorder="1" applyAlignment="1">
      <alignment horizontal="right" vertical="center"/>
    </xf>
    <xf numFmtId="44" fontId="9" fillId="0" borderId="15" xfId="0" applyNumberFormat="1" applyFont="1" applyBorder="1" applyAlignment="1">
      <alignment horizontal="right" vertical="center"/>
    </xf>
    <xf numFmtId="44" fontId="3" fillId="0" borderId="0" xfId="0" applyNumberFormat="1" applyFont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44" fontId="8" fillId="0" borderId="18" xfId="0" applyNumberFormat="1" applyFont="1" applyBorder="1" applyAlignment="1">
      <alignment horizontal="righ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44" fontId="8" fillId="0" borderId="21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44" fontId="9" fillId="0" borderId="22" xfId="0" applyNumberFormat="1" applyFont="1" applyBorder="1" applyAlignment="1">
      <alignment horizontal="right" vertical="center"/>
    </xf>
    <xf numFmtId="44" fontId="10" fillId="0" borderId="7" xfId="0" applyNumberFormat="1" applyFont="1" applyBorder="1" applyAlignment="1">
      <alignment horizontal="right" vertical="center"/>
    </xf>
    <xf numFmtId="44" fontId="10" fillId="0" borderId="1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164" fontId="5" fillId="0" borderId="25" xfId="0" applyNumberFormat="1" applyFont="1" applyBorder="1" applyAlignment="1">
      <alignment horizontal="center" vertical="center"/>
    </xf>
    <xf numFmtId="44" fontId="9" fillId="0" borderId="25" xfId="0" applyNumberFormat="1" applyFont="1" applyBorder="1" applyAlignment="1">
      <alignment horizontal="right" vertical="center"/>
    </xf>
    <xf numFmtId="44" fontId="3" fillId="2" borderId="0" xfId="0" applyNumberFormat="1" applyFont="1" applyFill="1" applyAlignment="1">
      <alignment horizontal="left" vertical="center"/>
    </xf>
    <xf numFmtId="0" fontId="7" fillId="0" borderId="22" xfId="0" applyFont="1" applyBorder="1" applyAlignment="1">
      <alignment horizontal="center" vertical="center"/>
    </xf>
    <xf numFmtId="44" fontId="9" fillId="0" borderId="11" xfId="0" applyNumberFormat="1" applyFont="1" applyBorder="1" applyAlignment="1">
      <alignment horizontal="right" vertical="center"/>
    </xf>
    <xf numFmtId="0" fontId="5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  <xf numFmtId="44" fontId="8" fillId="0" borderId="14" xfId="1" applyFont="1" applyFill="1" applyBorder="1" applyAlignment="1">
      <alignment horizontal="right" vertical="center"/>
    </xf>
    <xf numFmtId="44" fontId="9" fillId="0" borderId="11" xfId="1" applyFont="1" applyFill="1" applyBorder="1" applyAlignment="1">
      <alignment horizontal="right" vertical="center"/>
    </xf>
    <xf numFmtId="44" fontId="8" fillId="0" borderId="18" xfId="1" applyFont="1" applyFill="1" applyBorder="1" applyAlignment="1">
      <alignment horizontal="right" vertical="center"/>
    </xf>
    <xf numFmtId="44" fontId="9" fillId="0" borderId="25" xfId="1" applyFont="1" applyFill="1" applyBorder="1" applyAlignment="1">
      <alignment horizontal="right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44" fontId="8" fillId="0" borderId="18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4" fontId="3" fillId="0" borderId="0" xfId="0" applyNumberFormat="1" applyFont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44" fontId="9" fillId="0" borderId="25" xfId="0" applyNumberFormat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44" fontId="8" fillId="0" borderId="29" xfId="0" applyNumberFormat="1" applyFont="1" applyBorder="1" applyAlignment="1">
      <alignment horizontal="right" vertical="center"/>
    </xf>
    <xf numFmtId="44" fontId="9" fillId="0" borderId="1" xfId="0" applyNumberFormat="1" applyFont="1" applyBorder="1" applyAlignment="1">
      <alignment horizontal="right" vertical="center"/>
    </xf>
    <xf numFmtId="164" fontId="5" fillId="0" borderId="30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44" fontId="8" fillId="0" borderId="33" xfId="0" applyNumberFormat="1" applyFont="1" applyBorder="1" applyAlignment="1">
      <alignment horizontal="right" vertical="center"/>
    </xf>
    <xf numFmtId="44" fontId="9" fillId="0" borderId="34" xfId="0" applyNumberFormat="1" applyFont="1" applyBorder="1" applyAlignment="1">
      <alignment horizontal="right" vertical="center"/>
    </xf>
    <xf numFmtId="44" fontId="9" fillId="0" borderId="0" xfId="0" applyNumberFormat="1" applyFont="1" applyAlignment="1">
      <alignment horizontal="right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3" fillId="3" borderId="9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4" fontId="4" fillId="0" borderId="7" xfId="0" applyNumberFormat="1" applyFont="1" applyBorder="1" applyAlignment="1">
      <alignment horizontal="right" vertical="center"/>
    </xf>
    <xf numFmtId="164" fontId="5" fillId="0" borderId="15" xfId="0" applyNumberFormat="1" applyFont="1" applyBorder="1" applyAlignment="1">
      <alignment horizontal="center" vertical="center"/>
    </xf>
    <xf numFmtId="44" fontId="10" fillId="0" borderId="0" xfId="0" applyNumberFormat="1" applyFont="1" applyAlignment="1">
      <alignment horizontal="right" vertical="center"/>
    </xf>
    <xf numFmtId="44" fontId="10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6C0E6-9C35-47DF-8B69-592DF2165BD0}">
  <dimension ref="A1:H128"/>
  <sheetViews>
    <sheetView zoomScale="90" zoomScaleNormal="90" workbookViewId="0">
      <selection activeCell="J126" sqref="J126"/>
    </sheetView>
  </sheetViews>
  <sheetFormatPr baseColWidth="10" defaultColWidth="9.140625" defaultRowHeight="15" x14ac:dyDescent="0.25"/>
  <cols>
    <col min="1" max="1" width="10.85546875" style="2" customWidth="1"/>
    <col min="2" max="2" width="60" style="1" customWidth="1"/>
    <col min="3" max="4" width="5" style="2" customWidth="1"/>
    <col min="5" max="5" width="15" style="4" customWidth="1"/>
    <col min="6" max="6" width="16.7109375" style="1" bestFit="1" customWidth="1"/>
    <col min="7" max="7" width="2" style="1" customWidth="1"/>
    <col min="8" max="8" width="16.7109375" style="1" hidden="1" customWidth="1"/>
    <col min="9" max="16384" width="9.140625" style="1"/>
  </cols>
  <sheetData>
    <row r="1" spans="1:8" ht="15" customHeight="1" thickBot="1" x14ac:dyDescent="0.3">
      <c r="A1" s="81" t="s">
        <v>0</v>
      </c>
      <c r="B1" s="84" t="s">
        <v>1</v>
      </c>
      <c r="C1" s="85"/>
      <c r="D1" s="85"/>
      <c r="E1" s="85"/>
      <c r="F1" s="86"/>
    </row>
    <row r="2" spans="1:8" ht="15" customHeight="1" thickBot="1" x14ac:dyDescent="0.3">
      <c r="A2" s="82"/>
      <c r="B2" s="84" t="s">
        <v>2</v>
      </c>
      <c r="C2" s="85"/>
      <c r="D2" s="85"/>
      <c r="E2" s="85"/>
      <c r="F2" s="86"/>
    </row>
    <row r="3" spans="1:8" ht="15" customHeight="1" thickBot="1" x14ac:dyDescent="0.3">
      <c r="A3" s="83"/>
      <c r="B3" s="84" t="s">
        <v>3</v>
      </c>
      <c r="C3" s="85"/>
      <c r="D3" s="85"/>
      <c r="E3" s="85"/>
      <c r="F3" s="86"/>
    </row>
    <row r="4" spans="1:8" ht="15" customHeight="1" x14ac:dyDescent="0.25">
      <c r="B4" s="3"/>
    </row>
    <row r="5" spans="1:8" ht="15" customHeight="1" x14ac:dyDescent="0.25">
      <c r="A5" s="5" t="s">
        <v>4</v>
      </c>
      <c r="B5" s="6" t="s">
        <v>5</v>
      </c>
    </row>
    <row r="6" spans="1:8" ht="15" customHeight="1" thickBot="1" x14ac:dyDescent="0.3">
      <c r="A6" s="2" t="s">
        <v>6</v>
      </c>
      <c r="B6" s="3" t="s">
        <v>7</v>
      </c>
    </row>
    <row r="7" spans="1:8" ht="14.1" customHeight="1" thickBot="1" x14ac:dyDescent="0.3">
      <c r="A7" s="7">
        <v>1</v>
      </c>
      <c r="B7" s="8" t="s">
        <v>8</v>
      </c>
    </row>
    <row r="8" spans="1:8" ht="11.1" customHeight="1" thickBot="1" x14ac:dyDescent="0.3">
      <c r="A8" s="9" t="s">
        <v>9</v>
      </c>
      <c r="B8" s="10" t="s">
        <v>10</v>
      </c>
      <c r="C8" s="11" t="s">
        <v>11</v>
      </c>
      <c r="D8" s="11" t="s">
        <v>12</v>
      </c>
      <c r="E8" s="11" t="s">
        <v>13</v>
      </c>
      <c r="F8" s="12" t="s">
        <v>14</v>
      </c>
      <c r="H8" s="5" t="s">
        <v>15</v>
      </c>
    </row>
    <row r="9" spans="1:8" ht="12.95" customHeight="1" thickTop="1" thickBot="1" x14ac:dyDescent="0.3">
      <c r="A9" s="13" t="s">
        <v>16</v>
      </c>
      <c r="B9" s="14" t="s">
        <v>17</v>
      </c>
      <c r="C9" s="15" t="s">
        <v>18</v>
      </c>
      <c r="D9" s="15">
        <v>1</v>
      </c>
      <c r="E9" s="16"/>
      <c r="F9" s="17">
        <f>D9*E9</f>
        <v>0</v>
      </c>
      <c r="H9" s="18">
        <f>E9*D9</f>
        <v>0</v>
      </c>
    </row>
    <row r="10" spans="1:8" ht="12.95" customHeight="1" thickTop="1" thickBot="1" x14ac:dyDescent="0.3">
      <c r="A10" s="13" t="s">
        <v>19</v>
      </c>
      <c r="B10" s="19" t="s">
        <v>20</v>
      </c>
      <c r="C10" s="20" t="s">
        <v>18</v>
      </c>
      <c r="D10" s="20">
        <v>1</v>
      </c>
      <c r="E10" s="21"/>
      <c r="F10" s="17">
        <f>D10*E10</f>
        <v>0</v>
      </c>
      <c r="H10" s="18">
        <f>E10*D10</f>
        <v>0</v>
      </c>
    </row>
    <row r="11" spans="1:8" ht="12.95" customHeight="1" thickTop="1" thickBot="1" x14ac:dyDescent="0.3">
      <c r="A11" s="13" t="s">
        <v>21</v>
      </c>
      <c r="B11" s="19" t="s">
        <v>22</v>
      </c>
      <c r="C11" s="20" t="s">
        <v>18</v>
      </c>
      <c r="D11" s="20">
        <v>1</v>
      </c>
      <c r="E11" s="21"/>
      <c r="F11" s="17">
        <f>D11*E11</f>
        <v>0</v>
      </c>
      <c r="H11" s="18">
        <f>E11*D11</f>
        <v>0</v>
      </c>
    </row>
    <row r="12" spans="1:8" ht="12.95" customHeight="1" thickTop="1" thickBot="1" x14ac:dyDescent="0.3">
      <c r="A12" s="13" t="s">
        <v>23</v>
      </c>
      <c r="B12" s="22" t="s">
        <v>24</v>
      </c>
      <c r="C12" s="23" t="s">
        <v>18</v>
      </c>
      <c r="D12" s="23">
        <v>1</v>
      </c>
      <c r="E12" s="24"/>
      <c r="F12" s="17">
        <f>D12*E12</f>
        <v>0</v>
      </c>
      <c r="H12" s="18">
        <f>E12*D12</f>
        <v>0</v>
      </c>
    </row>
    <row r="13" spans="1:8" ht="17.100000000000001" customHeight="1" thickBot="1" x14ac:dyDescent="0.3">
      <c r="A13" s="25" t="s">
        <v>6</v>
      </c>
      <c r="B13" s="26" t="s">
        <v>6</v>
      </c>
      <c r="C13" s="27" t="s">
        <v>6</v>
      </c>
      <c r="D13" s="27" t="s">
        <v>6</v>
      </c>
      <c r="E13" s="28" t="s">
        <v>6</v>
      </c>
      <c r="F13" s="29">
        <f>SUM(F9:F12)</f>
        <v>0</v>
      </c>
      <c r="H13" s="30">
        <f>SUM(H9:H12)</f>
        <v>0</v>
      </c>
    </row>
    <row r="14" spans="1:8" ht="14.1" customHeight="1" thickBot="1" x14ac:dyDescent="0.3">
      <c r="A14" s="7">
        <v>2</v>
      </c>
      <c r="B14" s="8" t="s">
        <v>25</v>
      </c>
      <c r="C14" s="2" t="s">
        <v>6</v>
      </c>
      <c r="D14" s="2" t="s">
        <v>6</v>
      </c>
      <c r="E14" s="4" t="s">
        <v>6</v>
      </c>
      <c r="F14" s="1" t="s">
        <v>6</v>
      </c>
      <c r="H14" s="18"/>
    </row>
    <row r="15" spans="1:8" ht="11.1" customHeight="1" thickBot="1" x14ac:dyDescent="0.3">
      <c r="A15" s="31" t="s">
        <v>9</v>
      </c>
      <c r="B15" s="32" t="s">
        <v>10</v>
      </c>
      <c r="C15" s="33" t="s">
        <v>11</v>
      </c>
      <c r="D15" s="33" t="s">
        <v>12</v>
      </c>
      <c r="E15" s="33" t="s">
        <v>13</v>
      </c>
      <c r="F15" s="12" t="s">
        <v>14</v>
      </c>
      <c r="H15" s="18"/>
    </row>
    <row r="16" spans="1:8" ht="12.95" customHeight="1" thickTop="1" x14ac:dyDescent="0.25">
      <c r="A16" s="34" t="s">
        <v>26</v>
      </c>
      <c r="B16" s="19" t="s">
        <v>27</v>
      </c>
      <c r="C16" s="20" t="s">
        <v>28</v>
      </c>
      <c r="D16" s="20">
        <v>7</v>
      </c>
      <c r="E16" s="21"/>
      <c r="F16" s="35">
        <f>D16*E16</f>
        <v>0</v>
      </c>
      <c r="H16" s="36">
        <f>E16*D16</f>
        <v>0</v>
      </c>
    </row>
    <row r="17" spans="1:8" ht="12.95" customHeight="1" x14ac:dyDescent="0.25">
      <c r="A17" s="34" t="s">
        <v>29</v>
      </c>
      <c r="B17" s="19" t="s">
        <v>30</v>
      </c>
      <c r="C17" s="20" t="s">
        <v>28</v>
      </c>
      <c r="D17" s="20">
        <v>5</v>
      </c>
      <c r="E17" s="21"/>
      <c r="F17" s="35">
        <f>D17*E17</f>
        <v>0</v>
      </c>
      <c r="H17" s="36">
        <f>E17*D17</f>
        <v>0</v>
      </c>
    </row>
    <row r="18" spans="1:8" ht="12.95" customHeight="1" x14ac:dyDescent="0.25">
      <c r="A18" s="34" t="s">
        <v>31</v>
      </c>
      <c r="B18" s="19" t="s">
        <v>32</v>
      </c>
      <c r="C18" s="20" t="s">
        <v>33</v>
      </c>
      <c r="D18" s="20">
        <v>4</v>
      </c>
      <c r="E18" s="21"/>
      <c r="F18" s="35">
        <f>D18*E18</f>
        <v>0</v>
      </c>
      <c r="H18" s="36">
        <f>E18*D18</f>
        <v>0</v>
      </c>
    </row>
    <row r="19" spans="1:8" ht="12.95" customHeight="1" x14ac:dyDescent="0.25">
      <c r="A19" s="34" t="s">
        <v>34</v>
      </c>
      <c r="B19" s="19" t="s">
        <v>35</v>
      </c>
      <c r="C19" s="20" t="s">
        <v>18</v>
      </c>
      <c r="D19" s="20">
        <v>1</v>
      </c>
      <c r="E19" s="21"/>
      <c r="F19" s="35">
        <f>D19*E19</f>
        <v>0</v>
      </c>
      <c r="H19" s="18">
        <f>E19*D19</f>
        <v>0</v>
      </c>
    </row>
    <row r="20" spans="1:8" ht="12.95" customHeight="1" x14ac:dyDescent="0.25">
      <c r="A20" s="34" t="s">
        <v>36</v>
      </c>
      <c r="B20" s="19" t="s">
        <v>37</v>
      </c>
      <c r="C20" s="20" t="s">
        <v>18</v>
      </c>
      <c r="D20" s="20">
        <v>1</v>
      </c>
      <c r="E20" s="21"/>
      <c r="F20" s="35">
        <f>D20*E20</f>
        <v>0</v>
      </c>
      <c r="H20" s="18">
        <f>E20*D20</f>
        <v>0</v>
      </c>
    </row>
    <row r="21" spans="1:8" ht="12.95" customHeight="1" x14ac:dyDescent="0.25">
      <c r="A21" s="34" t="s">
        <v>38</v>
      </c>
      <c r="B21" s="19" t="s">
        <v>39</v>
      </c>
      <c r="C21" s="20" t="s">
        <v>28</v>
      </c>
      <c r="D21" s="20">
        <v>14</v>
      </c>
      <c r="E21" s="21"/>
      <c r="F21" s="35">
        <f>D21*E21</f>
        <v>0</v>
      </c>
      <c r="H21" s="36">
        <f>E21*D21</f>
        <v>0</v>
      </c>
    </row>
    <row r="22" spans="1:8" ht="12.95" customHeight="1" thickBot="1" x14ac:dyDescent="0.3">
      <c r="A22" s="34" t="s">
        <v>40</v>
      </c>
      <c r="B22" s="22" t="s">
        <v>41</v>
      </c>
      <c r="C22" s="23" t="s">
        <v>42</v>
      </c>
      <c r="D22" s="23">
        <v>8</v>
      </c>
      <c r="E22" s="24"/>
      <c r="F22" s="35">
        <f>D22*E22</f>
        <v>0</v>
      </c>
      <c r="H22" s="36">
        <f>E22*D22</f>
        <v>0</v>
      </c>
    </row>
    <row r="23" spans="1:8" ht="17.100000000000001" customHeight="1" thickBot="1" x14ac:dyDescent="0.3">
      <c r="A23" s="25" t="s">
        <v>6</v>
      </c>
      <c r="B23" s="26" t="s">
        <v>6</v>
      </c>
      <c r="C23" s="27" t="s">
        <v>6</v>
      </c>
      <c r="D23" s="27" t="s">
        <v>6</v>
      </c>
      <c r="E23" s="28" t="s">
        <v>6</v>
      </c>
      <c r="F23" s="29">
        <f>SUM(F16:F22)</f>
        <v>0</v>
      </c>
      <c r="H23" s="30">
        <f>SUM(H16:H22)</f>
        <v>0</v>
      </c>
    </row>
    <row r="24" spans="1:8" ht="14.1" customHeight="1" thickBot="1" x14ac:dyDescent="0.3">
      <c r="A24" s="7">
        <v>3</v>
      </c>
      <c r="B24" s="8" t="s">
        <v>43</v>
      </c>
      <c r="H24" s="18"/>
    </row>
    <row r="25" spans="1:8" ht="11.1" customHeight="1" thickBot="1" x14ac:dyDescent="0.3">
      <c r="A25" s="9" t="s">
        <v>9</v>
      </c>
      <c r="B25" s="10" t="s">
        <v>10</v>
      </c>
      <c r="C25" s="11" t="s">
        <v>11</v>
      </c>
      <c r="D25" s="11" t="s">
        <v>12</v>
      </c>
      <c r="E25" s="11" t="s">
        <v>13</v>
      </c>
      <c r="F25" s="37" t="s">
        <v>14</v>
      </c>
      <c r="H25" s="18"/>
    </row>
    <row r="26" spans="1:8" ht="14.1" customHeight="1" thickTop="1" thickBot="1" x14ac:dyDescent="0.3">
      <c r="A26" s="13" t="s">
        <v>44</v>
      </c>
      <c r="B26" s="14" t="s">
        <v>45</v>
      </c>
      <c r="C26" s="15" t="s">
        <v>46</v>
      </c>
      <c r="D26" s="15">
        <v>3</v>
      </c>
      <c r="E26" s="16"/>
      <c r="F26" s="38">
        <f>D26*E26</f>
        <v>0</v>
      </c>
      <c r="H26" s="36">
        <f>E26*D26</f>
        <v>0</v>
      </c>
    </row>
    <row r="27" spans="1:8" ht="12.95" customHeight="1" thickTop="1" thickBot="1" x14ac:dyDescent="0.3">
      <c r="A27" s="13" t="s">
        <v>47</v>
      </c>
      <c r="B27" s="19" t="s">
        <v>48</v>
      </c>
      <c r="C27" s="20" t="s">
        <v>46</v>
      </c>
      <c r="D27" s="20">
        <v>3</v>
      </c>
      <c r="E27" s="21"/>
      <c r="F27" s="35">
        <f>D27*E27</f>
        <v>0</v>
      </c>
      <c r="H27" s="36">
        <f>E27*D27</f>
        <v>0</v>
      </c>
    </row>
    <row r="28" spans="1:8" ht="12.95" customHeight="1" thickTop="1" thickBot="1" x14ac:dyDescent="0.3">
      <c r="A28" s="13" t="s">
        <v>49</v>
      </c>
      <c r="B28" s="19" t="s">
        <v>50</v>
      </c>
      <c r="C28" s="20" t="s">
        <v>51</v>
      </c>
      <c r="D28" s="20">
        <v>19</v>
      </c>
      <c r="E28" s="21"/>
      <c r="F28" s="35">
        <f>D28*E28</f>
        <v>0</v>
      </c>
      <c r="H28" s="36"/>
    </row>
    <row r="29" spans="1:8" ht="12.95" customHeight="1" thickTop="1" thickBot="1" x14ac:dyDescent="0.3">
      <c r="A29" s="13" t="s">
        <v>52</v>
      </c>
      <c r="B29" s="19" t="s">
        <v>53</v>
      </c>
      <c r="C29" s="20" t="s">
        <v>54</v>
      </c>
      <c r="D29" s="20">
        <v>8</v>
      </c>
      <c r="E29" s="21"/>
      <c r="F29" s="35">
        <f>D29*E29</f>
        <v>0</v>
      </c>
      <c r="H29" s="36">
        <f>E29*D29</f>
        <v>0</v>
      </c>
    </row>
    <row r="30" spans="1:8" ht="12.95" customHeight="1" thickTop="1" thickBot="1" x14ac:dyDescent="0.3">
      <c r="A30" s="13" t="s">
        <v>55</v>
      </c>
      <c r="B30" s="19" t="s">
        <v>56</v>
      </c>
      <c r="C30" s="20" t="s">
        <v>46</v>
      </c>
      <c r="D30" s="20">
        <v>5.5</v>
      </c>
      <c r="E30" s="21"/>
      <c r="F30" s="35">
        <f>D30*E30</f>
        <v>0</v>
      </c>
      <c r="H30" s="36">
        <f>E30*D30</f>
        <v>0</v>
      </c>
    </row>
    <row r="31" spans="1:8" ht="12.95" customHeight="1" thickTop="1" thickBot="1" x14ac:dyDescent="0.3">
      <c r="A31" s="13" t="s">
        <v>57</v>
      </c>
      <c r="B31" s="19" t="s">
        <v>58</v>
      </c>
      <c r="C31" s="20" t="s">
        <v>46</v>
      </c>
      <c r="D31" s="20">
        <v>12</v>
      </c>
      <c r="E31" s="21"/>
      <c r="F31" s="35">
        <f>D31*E31</f>
        <v>0</v>
      </c>
      <c r="H31" s="36">
        <f>E31*D31</f>
        <v>0</v>
      </c>
    </row>
    <row r="32" spans="1:8" ht="12.95" customHeight="1" thickTop="1" thickBot="1" x14ac:dyDescent="0.3">
      <c r="A32" s="13" t="s">
        <v>59</v>
      </c>
      <c r="B32" s="19" t="s">
        <v>60</v>
      </c>
      <c r="C32" s="20" t="s">
        <v>46</v>
      </c>
      <c r="D32" s="20">
        <v>22</v>
      </c>
      <c r="E32" s="21"/>
      <c r="F32" s="35">
        <f>D32*E32</f>
        <v>0</v>
      </c>
      <c r="H32" s="36">
        <f>E32*D32</f>
        <v>0</v>
      </c>
    </row>
    <row r="33" spans="1:8" ht="12.95" customHeight="1" thickTop="1" thickBot="1" x14ac:dyDescent="0.3">
      <c r="A33" s="13" t="s">
        <v>61</v>
      </c>
      <c r="B33" s="19" t="s">
        <v>62</v>
      </c>
      <c r="C33" s="20" t="s">
        <v>46</v>
      </c>
      <c r="D33" s="20">
        <v>12</v>
      </c>
      <c r="E33" s="21"/>
      <c r="F33" s="35">
        <f>D33*E33</f>
        <v>0</v>
      </c>
      <c r="H33" s="36">
        <f>E33*D33</f>
        <v>0</v>
      </c>
    </row>
    <row r="34" spans="1:8" ht="12.95" customHeight="1" thickTop="1" thickBot="1" x14ac:dyDescent="0.3">
      <c r="A34" s="13" t="s">
        <v>63</v>
      </c>
      <c r="B34" s="19" t="s">
        <v>64</v>
      </c>
      <c r="C34" s="20" t="s">
        <v>18</v>
      </c>
      <c r="D34" s="20">
        <v>1</v>
      </c>
      <c r="E34" s="21"/>
      <c r="F34" s="35">
        <f>D34*E34</f>
        <v>0</v>
      </c>
      <c r="H34" s="36">
        <f>E34*D34</f>
        <v>0</v>
      </c>
    </row>
    <row r="35" spans="1:8" ht="12.95" customHeight="1" thickTop="1" thickBot="1" x14ac:dyDescent="0.3">
      <c r="A35" s="13" t="s">
        <v>65</v>
      </c>
      <c r="B35" s="19" t="s">
        <v>66</v>
      </c>
      <c r="C35" s="20" t="s">
        <v>28</v>
      </c>
      <c r="D35" s="20">
        <v>18</v>
      </c>
      <c r="E35" s="21"/>
      <c r="F35" s="35">
        <f>D35*E35</f>
        <v>0</v>
      </c>
      <c r="H35" s="36">
        <f>E35*D35</f>
        <v>0</v>
      </c>
    </row>
    <row r="36" spans="1:8" ht="12.95" customHeight="1" thickTop="1" thickBot="1" x14ac:dyDescent="0.3">
      <c r="A36" s="13" t="s">
        <v>67</v>
      </c>
      <c r="B36" s="19" t="s">
        <v>68</v>
      </c>
      <c r="C36" s="20" t="s">
        <v>28</v>
      </c>
      <c r="D36" s="20">
        <v>4</v>
      </c>
      <c r="E36" s="21"/>
      <c r="F36" s="35">
        <f>D36*E36</f>
        <v>0</v>
      </c>
      <c r="H36" s="36">
        <f>E36*D36</f>
        <v>0</v>
      </c>
    </row>
    <row r="37" spans="1:8" ht="12.95" customHeight="1" thickTop="1" thickBot="1" x14ac:dyDescent="0.3">
      <c r="A37" s="13" t="s">
        <v>69</v>
      </c>
      <c r="B37" s="19" t="s">
        <v>70</v>
      </c>
      <c r="C37" s="20" t="s">
        <v>18</v>
      </c>
      <c r="D37" s="20">
        <v>1</v>
      </c>
      <c r="E37" s="21"/>
      <c r="F37" s="35">
        <f>D37*E37</f>
        <v>0</v>
      </c>
      <c r="H37" s="18">
        <f>E37*D37</f>
        <v>0</v>
      </c>
    </row>
    <row r="38" spans="1:8" ht="12.95" customHeight="1" thickTop="1" thickBot="1" x14ac:dyDescent="0.3">
      <c r="A38" s="13" t="s">
        <v>71</v>
      </c>
      <c r="B38" s="19" t="s">
        <v>72</v>
      </c>
      <c r="C38" s="20" t="s">
        <v>18</v>
      </c>
      <c r="D38" s="20">
        <v>1</v>
      </c>
      <c r="E38" s="21"/>
      <c r="F38" s="35">
        <f>D38*E38</f>
        <v>0</v>
      </c>
      <c r="H38" s="18">
        <f>E38*D38</f>
        <v>0</v>
      </c>
    </row>
    <row r="39" spans="1:8" ht="17.100000000000001" customHeight="1" thickBot="1" x14ac:dyDescent="0.3">
      <c r="A39" s="25" t="s">
        <v>6</v>
      </c>
      <c r="B39" s="26" t="s">
        <v>6</v>
      </c>
      <c r="C39" s="27" t="s">
        <v>6</v>
      </c>
      <c r="D39" s="27" t="s">
        <v>6</v>
      </c>
      <c r="E39" s="28" t="s">
        <v>6</v>
      </c>
      <c r="F39" s="29">
        <f>SUM(F26:F38)</f>
        <v>0</v>
      </c>
      <c r="H39" s="30">
        <f>SUM(H26:H38)</f>
        <v>0</v>
      </c>
    </row>
    <row r="40" spans="1:8" ht="14.1" customHeight="1" thickBot="1" x14ac:dyDescent="0.3">
      <c r="A40" s="39">
        <v>4</v>
      </c>
      <c r="B40" s="40" t="s">
        <v>73</v>
      </c>
      <c r="H40" s="18"/>
    </row>
    <row r="41" spans="1:8" ht="11.1" customHeight="1" thickBot="1" x14ac:dyDescent="0.3">
      <c r="A41" s="9" t="s">
        <v>9</v>
      </c>
      <c r="B41" s="10" t="s">
        <v>10</v>
      </c>
      <c r="C41" s="11" t="s">
        <v>11</v>
      </c>
      <c r="D41" s="11" t="s">
        <v>12</v>
      </c>
      <c r="E41" s="11" t="s">
        <v>13</v>
      </c>
      <c r="F41" s="37" t="s">
        <v>14</v>
      </c>
      <c r="H41" s="18"/>
    </row>
    <row r="42" spans="1:8" ht="14.1" customHeight="1" thickTop="1" thickBot="1" x14ac:dyDescent="0.3">
      <c r="A42" s="13" t="s">
        <v>74</v>
      </c>
      <c r="B42" s="14" t="s">
        <v>75</v>
      </c>
      <c r="C42" s="15" t="s">
        <v>46</v>
      </c>
      <c r="D42" s="15">
        <v>56.7</v>
      </c>
      <c r="E42" s="16"/>
      <c r="F42" s="38">
        <f>D42*E42</f>
        <v>0</v>
      </c>
      <c r="H42" s="36">
        <f>E42*D42</f>
        <v>0</v>
      </c>
    </row>
    <row r="43" spans="1:8" ht="25.15" customHeight="1" thickTop="1" thickBot="1" x14ac:dyDescent="0.3">
      <c r="A43" s="13" t="s">
        <v>76</v>
      </c>
      <c r="B43" s="41" t="s">
        <v>77</v>
      </c>
      <c r="C43" s="20" t="s">
        <v>46</v>
      </c>
      <c r="D43" s="20">
        <v>2</v>
      </c>
      <c r="E43" s="21"/>
      <c r="F43" s="35">
        <f>D43*E43</f>
        <v>0</v>
      </c>
      <c r="H43" s="36">
        <f>E43*D43</f>
        <v>0</v>
      </c>
    </row>
    <row r="44" spans="1:8" ht="12.95" customHeight="1" thickTop="1" thickBot="1" x14ac:dyDescent="0.3">
      <c r="A44" s="13" t="s">
        <v>78</v>
      </c>
      <c r="B44" s="19" t="s">
        <v>79</v>
      </c>
      <c r="C44" s="20" t="s">
        <v>46</v>
      </c>
      <c r="D44" s="20">
        <v>8</v>
      </c>
      <c r="E44" s="21"/>
      <c r="F44" s="35">
        <f>D44*E44</f>
        <v>0</v>
      </c>
      <c r="H44" s="36">
        <f>E44*D44</f>
        <v>0</v>
      </c>
    </row>
    <row r="45" spans="1:8" ht="12.95" customHeight="1" thickTop="1" thickBot="1" x14ac:dyDescent="0.3">
      <c r="A45" s="13" t="s">
        <v>80</v>
      </c>
      <c r="B45" s="22" t="s">
        <v>81</v>
      </c>
      <c r="C45" s="23" t="s">
        <v>18</v>
      </c>
      <c r="D45" s="23">
        <v>1</v>
      </c>
      <c r="E45" s="24"/>
      <c r="F45" s="17">
        <f>D45*E45</f>
        <v>0</v>
      </c>
      <c r="H45" s="18">
        <f>E45*D45</f>
        <v>0</v>
      </c>
    </row>
    <row r="46" spans="1:8" ht="12.95" customHeight="1" thickTop="1" thickBot="1" x14ac:dyDescent="0.3">
      <c r="A46" s="13" t="s">
        <v>82</v>
      </c>
      <c r="B46" s="22" t="s">
        <v>83</v>
      </c>
      <c r="C46" s="20" t="s">
        <v>46</v>
      </c>
      <c r="D46" s="23">
        <v>5</v>
      </c>
      <c r="E46" s="24"/>
      <c r="F46" s="17">
        <f>D46*E46</f>
        <v>0</v>
      </c>
      <c r="H46" s="36">
        <f>E46*D46</f>
        <v>0</v>
      </c>
    </row>
    <row r="47" spans="1:8" ht="17.100000000000001" customHeight="1" thickBot="1" x14ac:dyDescent="0.3">
      <c r="A47" s="25" t="s">
        <v>6</v>
      </c>
      <c r="B47" s="26" t="s">
        <v>6</v>
      </c>
      <c r="C47" s="27" t="s">
        <v>6</v>
      </c>
      <c r="D47" s="27" t="s">
        <v>6</v>
      </c>
      <c r="E47" s="28" t="s">
        <v>6</v>
      </c>
      <c r="F47" s="29">
        <f>SUM(F42:F46)</f>
        <v>0</v>
      </c>
      <c r="H47" s="30">
        <f>SUM(H42:H46)</f>
        <v>0</v>
      </c>
    </row>
    <row r="48" spans="1:8" ht="14.1" customHeight="1" thickBot="1" x14ac:dyDescent="0.3">
      <c r="A48" s="39">
        <v>5</v>
      </c>
      <c r="B48" s="40" t="s">
        <v>84</v>
      </c>
      <c r="H48" s="18"/>
    </row>
    <row r="49" spans="1:8" ht="11.1" customHeight="1" thickBot="1" x14ac:dyDescent="0.3">
      <c r="A49" s="9" t="s">
        <v>9</v>
      </c>
      <c r="B49" s="10" t="s">
        <v>10</v>
      </c>
      <c r="C49" s="11" t="s">
        <v>11</v>
      </c>
      <c r="D49" s="11" t="s">
        <v>12</v>
      </c>
      <c r="E49" s="11" t="s">
        <v>13</v>
      </c>
      <c r="F49" s="37" t="s">
        <v>14</v>
      </c>
      <c r="H49" s="18"/>
    </row>
    <row r="50" spans="1:8" ht="14.1" customHeight="1" thickTop="1" thickBot="1" x14ac:dyDescent="0.3">
      <c r="A50" s="13" t="s">
        <v>85</v>
      </c>
      <c r="B50" s="14" t="s">
        <v>86</v>
      </c>
      <c r="C50" s="15" t="s">
        <v>87</v>
      </c>
      <c r="D50" s="15">
        <v>1</v>
      </c>
      <c r="E50" s="16"/>
      <c r="F50" s="38">
        <f>D50*E50</f>
        <v>0</v>
      </c>
      <c r="H50" s="36"/>
    </row>
    <row r="51" spans="1:8" ht="12.95" customHeight="1" thickTop="1" thickBot="1" x14ac:dyDescent="0.3">
      <c r="A51" s="13" t="s">
        <v>88</v>
      </c>
      <c r="B51" s="19" t="s">
        <v>89</v>
      </c>
      <c r="C51" s="20" t="s">
        <v>54</v>
      </c>
      <c r="D51" s="20">
        <v>5</v>
      </c>
      <c r="E51" s="21"/>
      <c r="F51" s="35">
        <f>D51*E51</f>
        <v>0</v>
      </c>
      <c r="H51" s="18">
        <f>E51*D51</f>
        <v>0</v>
      </c>
    </row>
    <row r="52" spans="1:8" ht="12.95" customHeight="1" thickTop="1" thickBot="1" x14ac:dyDescent="0.3">
      <c r="A52" s="13" t="s">
        <v>90</v>
      </c>
      <c r="B52" s="22" t="s">
        <v>91</v>
      </c>
      <c r="C52" s="23" t="s">
        <v>54</v>
      </c>
      <c r="D52" s="23">
        <v>6</v>
      </c>
      <c r="E52" s="24"/>
      <c r="F52" s="17">
        <f>D52*E52</f>
        <v>0</v>
      </c>
      <c r="H52" s="36">
        <f>E52*D52</f>
        <v>0</v>
      </c>
    </row>
    <row r="53" spans="1:8" ht="17.100000000000001" customHeight="1" thickBot="1" x14ac:dyDescent="0.3">
      <c r="A53" s="25" t="s">
        <v>6</v>
      </c>
      <c r="B53" s="26" t="s">
        <v>6</v>
      </c>
      <c r="C53" s="27" t="s">
        <v>6</v>
      </c>
      <c r="D53" s="27" t="s">
        <v>6</v>
      </c>
      <c r="E53" s="28" t="s">
        <v>6</v>
      </c>
      <c r="F53" s="29">
        <f>SUM(F50:F52)</f>
        <v>0</v>
      </c>
      <c r="H53" s="30">
        <f>SUM(H50:H52)</f>
        <v>0</v>
      </c>
    </row>
    <row r="54" spans="1:8" ht="14.1" customHeight="1" thickBot="1" x14ac:dyDescent="0.3">
      <c r="A54" s="39">
        <v>6</v>
      </c>
      <c r="B54" s="40" t="s">
        <v>92</v>
      </c>
      <c r="H54" s="18"/>
    </row>
    <row r="55" spans="1:8" ht="11.1" customHeight="1" thickBot="1" x14ac:dyDescent="0.3">
      <c r="A55" s="9" t="s">
        <v>9</v>
      </c>
      <c r="B55" s="10" t="s">
        <v>10</v>
      </c>
      <c r="C55" s="11" t="s">
        <v>11</v>
      </c>
      <c r="D55" s="11" t="s">
        <v>12</v>
      </c>
      <c r="E55" s="11" t="s">
        <v>13</v>
      </c>
      <c r="F55" s="37" t="s">
        <v>14</v>
      </c>
      <c r="H55" s="18"/>
    </row>
    <row r="56" spans="1:8" ht="12.95" customHeight="1" thickTop="1" thickBot="1" x14ac:dyDescent="0.3">
      <c r="A56" s="13" t="s">
        <v>93</v>
      </c>
      <c r="B56" s="14" t="s">
        <v>94</v>
      </c>
      <c r="C56" s="15" t="s">
        <v>46</v>
      </c>
      <c r="D56" s="15">
        <v>3.1</v>
      </c>
      <c r="E56" s="42"/>
      <c r="F56" s="43">
        <f>D56*E56</f>
        <v>0</v>
      </c>
      <c r="H56" s="18">
        <f>E56*D56</f>
        <v>0</v>
      </c>
    </row>
    <row r="57" spans="1:8" ht="12.95" customHeight="1" thickTop="1" thickBot="1" x14ac:dyDescent="0.3">
      <c r="A57" s="13" t="s">
        <v>95</v>
      </c>
      <c r="B57" s="19" t="s">
        <v>96</v>
      </c>
      <c r="C57" s="20" t="s">
        <v>54</v>
      </c>
      <c r="D57" s="20">
        <v>4</v>
      </c>
      <c r="E57" s="44"/>
      <c r="F57" s="45">
        <f>D57*E57</f>
        <v>0</v>
      </c>
      <c r="H57" s="18">
        <f>E57*D57</f>
        <v>0</v>
      </c>
    </row>
    <row r="58" spans="1:8" ht="12.95" customHeight="1" thickTop="1" thickBot="1" x14ac:dyDescent="0.3">
      <c r="A58" s="13" t="s">
        <v>97</v>
      </c>
      <c r="B58" s="19" t="s">
        <v>98</v>
      </c>
      <c r="C58" s="20" t="s">
        <v>46</v>
      </c>
      <c r="D58" s="20">
        <v>8</v>
      </c>
      <c r="E58" s="44"/>
      <c r="F58" s="45">
        <f>D58*E58</f>
        <v>0</v>
      </c>
      <c r="H58" s="18">
        <f>E58*D58</f>
        <v>0</v>
      </c>
    </row>
    <row r="59" spans="1:8" ht="12.95" customHeight="1" thickTop="1" thickBot="1" x14ac:dyDescent="0.3">
      <c r="A59" s="13" t="s">
        <v>99</v>
      </c>
      <c r="B59" s="19" t="s">
        <v>100</v>
      </c>
      <c r="C59" s="20" t="s">
        <v>54</v>
      </c>
      <c r="D59" s="20">
        <v>19</v>
      </c>
      <c r="E59" s="44"/>
      <c r="F59" s="45">
        <f>D59*E59</f>
        <v>0</v>
      </c>
      <c r="H59" s="18">
        <f>E59*D59</f>
        <v>0</v>
      </c>
    </row>
    <row r="60" spans="1:8" ht="25.15" customHeight="1" thickTop="1" thickBot="1" x14ac:dyDescent="0.3">
      <c r="A60" s="13" t="s">
        <v>101</v>
      </c>
      <c r="B60" s="41" t="s">
        <v>102</v>
      </c>
      <c r="C60" s="20" t="s">
        <v>46</v>
      </c>
      <c r="D60" s="20">
        <v>15.5</v>
      </c>
      <c r="E60" s="21"/>
      <c r="F60" s="35">
        <f>D60*E60</f>
        <v>0</v>
      </c>
      <c r="H60" s="36">
        <v>2928272.5948000001</v>
      </c>
    </row>
    <row r="61" spans="1:8" ht="25.15" customHeight="1" thickTop="1" thickBot="1" x14ac:dyDescent="0.3">
      <c r="A61" s="13" t="s">
        <v>103</v>
      </c>
      <c r="B61" s="41" t="s">
        <v>104</v>
      </c>
      <c r="C61" s="20" t="s">
        <v>105</v>
      </c>
      <c r="D61" s="20">
        <v>12</v>
      </c>
      <c r="E61" s="21"/>
      <c r="F61" s="35">
        <f>D61*E61</f>
        <v>0</v>
      </c>
      <c r="H61" s="36">
        <v>838106.89</v>
      </c>
    </row>
    <row r="62" spans="1:8" s="50" customFormat="1" ht="25.15" customHeight="1" thickTop="1" thickBot="1" x14ac:dyDescent="0.3">
      <c r="A62" s="46" t="s">
        <v>106</v>
      </c>
      <c r="B62" s="47" t="s">
        <v>107</v>
      </c>
      <c r="C62" s="48" t="s">
        <v>105</v>
      </c>
      <c r="D62" s="48">
        <v>12</v>
      </c>
      <c r="E62" s="49"/>
      <c r="F62" s="35">
        <f>D62*E62</f>
        <v>0</v>
      </c>
      <c r="H62" s="51"/>
    </row>
    <row r="63" spans="1:8" ht="17.100000000000001" customHeight="1" thickBot="1" x14ac:dyDescent="0.3">
      <c r="A63" s="25" t="s">
        <v>6</v>
      </c>
      <c r="B63" s="26" t="s">
        <v>6</v>
      </c>
      <c r="C63" s="27" t="s">
        <v>6</v>
      </c>
      <c r="D63" s="27" t="s">
        <v>6</v>
      </c>
      <c r="E63" s="28" t="s">
        <v>6</v>
      </c>
      <c r="F63" s="29">
        <f>SUM(F56:F62)</f>
        <v>0</v>
      </c>
      <c r="H63" s="30">
        <f>SUM(H56:H62)</f>
        <v>3766379.4848000002</v>
      </c>
    </row>
    <row r="64" spans="1:8" ht="14.1" customHeight="1" thickBot="1" x14ac:dyDescent="0.3">
      <c r="A64" s="39">
        <v>7</v>
      </c>
      <c r="B64" s="40" t="s">
        <v>108</v>
      </c>
      <c r="H64" s="18"/>
    </row>
    <row r="65" spans="1:8" ht="11.1" customHeight="1" thickBot="1" x14ac:dyDescent="0.3">
      <c r="A65" s="9" t="s">
        <v>9</v>
      </c>
      <c r="B65" s="10" t="s">
        <v>10</v>
      </c>
      <c r="C65" s="11" t="s">
        <v>11</v>
      </c>
      <c r="D65" s="11" t="s">
        <v>12</v>
      </c>
      <c r="E65" s="11" t="s">
        <v>13</v>
      </c>
      <c r="F65" s="37" t="s">
        <v>14</v>
      </c>
      <c r="H65" s="18"/>
    </row>
    <row r="66" spans="1:8" ht="12.95" customHeight="1" thickTop="1" thickBot="1" x14ac:dyDescent="0.3">
      <c r="A66" s="13" t="s">
        <v>109</v>
      </c>
      <c r="B66" s="14" t="s">
        <v>110</v>
      </c>
      <c r="C66" s="15" t="s">
        <v>18</v>
      </c>
      <c r="D66" s="15">
        <v>1</v>
      </c>
      <c r="E66" s="42"/>
      <c r="F66" s="43">
        <f>D66*E66</f>
        <v>0</v>
      </c>
      <c r="H66" s="18">
        <f>E66*D66</f>
        <v>0</v>
      </c>
    </row>
    <row r="67" spans="1:8" ht="12.95" customHeight="1" thickTop="1" thickBot="1" x14ac:dyDescent="0.3">
      <c r="A67" s="13" t="s">
        <v>111</v>
      </c>
      <c r="B67" s="19" t="s">
        <v>112</v>
      </c>
      <c r="C67" s="20" t="s">
        <v>105</v>
      </c>
      <c r="D67" s="20">
        <v>42</v>
      </c>
      <c r="E67" s="44"/>
      <c r="F67" s="45">
        <f>D67*E67</f>
        <v>0</v>
      </c>
      <c r="H67" s="18">
        <v>0</v>
      </c>
    </row>
    <row r="68" spans="1:8" ht="12.95" customHeight="1" thickTop="1" thickBot="1" x14ac:dyDescent="0.3">
      <c r="A68" s="13" t="s">
        <v>113</v>
      </c>
      <c r="B68" s="19" t="s">
        <v>114</v>
      </c>
      <c r="C68" s="20" t="s">
        <v>28</v>
      </c>
      <c r="D68" s="20">
        <v>3</v>
      </c>
      <c r="E68" s="44"/>
      <c r="F68" s="45">
        <f>D68*E68</f>
        <v>0</v>
      </c>
      <c r="H68" s="18">
        <v>0</v>
      </c>
    </row>
    <row r="69" spans="1:8" ht="12.95" customHeight="1" thickTop="1" thickBot="1" x14ac:dyDescent="0.3">
      <c r="A69" s="13" t="s">
        <v>115</v>
      </c>
      <c r="B69" s="19" t="s">
        <v>116</v>
      </c>
      <c r="C69" s="20" t="s">
        <v>18</v>
      </c>
      <c r="D69" s="20">
        <v>1</v>
      </c>
      <c r="E69" s="44"/>
      <c r="F69" s="45">
        <f>D69*E69</f>
        <v>0</v>
      </c>
      <c r="H69" s="18">
        <v>0</v>
      </c>
    </row>
    <row r="70" spans="1:8" ht="12.95" customHeight="1" thickTop="1" thickBot="1" x14ac:dyDescent="0.3">
      <c r="A70" s="13" t="s">
        <v>117</v>
      </c>
      <c r="B70" s="19" t="s">
        <v>118</v>
      </c>
      <c r="C70" s="20" t="s">
        <v>18</v>
      </c>
      <c r="D70" s="20">
        <v>1</v>
      </c>
      <c r="E70" s="44"/>
      <c r="F70" s="45">
        <f>D70*E70</f>
        <v>0</v>
      </c>
      <c r="H70" s="18">
        <v>0</v>
      </c>
    </row>
    <row r="71" spans="1:8" ht="12.95" customHeight="1" thickTop="1" thickBot="1" x14ac:dyDescent="0.3">
      <c r="A71" s="13" t="s">
        <v>119</v>
      </c>
      <c r="B71" s="19" t="s">
        <v>120</v>
      </c>
      <c r="C71" s="20" t="s">
        <v>18</v>
      </c>
      <c r="D71" s="20">
        <v>1</v>
      </c>
      <c r="E71" s="44"/>
      <c r="F71" s="45">
        <f>D71*E71</f>
        <v>0</v>
      </c>
      <c r="H71" s="18">
        <v>0</v>
      </c>
    </row>
    <row r="72" spans="1:8" ht="12.95" customHeight="1" thickTop="1" thickBot="1" x14ac:dyDescent="0.3">
      <c r="A72" s="13" t="s">
        <v>121</v>
      </c>
      <c r="B72" s="19" t="s">
        <v>122</v>
      </c>
      <c r="C72" s="20" t="s">
        <v>28</v>
      </c>
      <c r="D72" s="20">
        <v>3</v>
      </c>
      <c r="E72" s="44"/>
      <c r="F72" s="45">
        <f>D72*E72</f>
        <v>0</v>
      </c>
      <c r="H72" s="18">
        <v>0</v>
      </c>
    </row>
    <row r="73" spans="1:8" ht="12.95" customHeight="1" thickTop="1" thickBot="1" x14ac:dyDescent="0.3">
      <c r="A73" s="13" t="s">
        <v>123</v>
      </c>
      <c r="B73" s="22" t="s">
        <v>124</v>
      </c>
      <c r="C73" s="23" t="s">
        <v>28</v>
      </c>
      <c r="D73" s="23">
        <v>3</v>
      </c>
      <c r="E73" s="44"/>
      <c r="F73" s="45">
        <f>D73*E73</f>
        <v>0</v>
      </c>
      <c r="H73" s="18">
        <v>0</v>
      </c>
    </row>
    <row r="74" spans="1:8" ht="17.100000000000001" customHeight="1" thickBot="1" x14ac:dyDescent="0.3">
      <c r="A74" s="25" t="s">
        <v>6</v>
      </c>
      <c r="B74" s="26" t="s">
        <v>6</v>
      </c>
      <c r="C74" s="27" t="s">
        <v>6</v>
      </c>
      <c r="D74" s="27" t="s">
        <v>6</v>
      </c>
      <c r="E74" s="28" t="s">
        <v>6</v>
      </c>
      <c r="F74" s="29">
        <f>SUM(F66:F73)</f>
        <v>0</v>
      </c>
      <c r="H74" s="30">
        <f>SUM(H66:H73)</f>
        <v>0</v>
      </c>
    </row>
    <row r="75" spans="1:8" ht="14.1" customHeight="1" thickBot="1" x14ac:dyDescent="0.3">
      <c r="A75" s="39">
        <v>8</v>
      </c>
      <c r="B75" s="40" t="s">
        <v>125</v>
      </c>
      <c r="H75" s="18"/>
    </row>
    <row r="76" spans="1:8" ht="11.1" customHeight="1" thickBot="1" x14ac:dyDescent="0.3">
      <c r="A76" s="9" t="s">
        <v>9</v>
      </c>
      <c r="B76" s="10" t="s">
        <v>10</v>
      </c>
      <c r="C76" s="11" t="s">
        <v>11</v>
      </c>
      <c r="D76" s="11" t="s">
        <v>12</v>
      </c>
      <c r="E76" s="11" t="s">
        <v>13</v>
      </c>
      <c r="F76" s="37" t="s">
        <v>14</v>
      </c>
      <c r="H76" s="18"/>
    </row>
    <row r="77" spans="1:8" ht="25.15" customHeight="1" thickTop="1" thickBot="1" x14ac:dyDescent="0.3">
      <c r="A77" s="13" t="s">
        <v>126</v>
      </c>
      <c r="B77" s="52" t="s">
        <v>127</v>
      </c>
      <c r="C77" s="15" t="s">
        <v>28</v>
      </c>
      <c r="D77" s="15">
        <v>1</v>
      </c>
      <c r="E77" s="16"/>
      <c r="F77" s="38">
        <f>D77*E77</f>
        <v>0</v>
      </c>
      <c r="H77" s="18">
        <f>E77*D77</f>
        <v>0</v>
      </c>
    </row>
    <row r="78" spans="1:8" ht="34.9" customHeight="1" thickTop="1" thickBot="1" x14ac:dyDescent="0.3">
      <c r="A78" s="13" t="s">
        <v>128</v>
      </c>
      <c r="B78" s="41" t="s">
        <v>129</v>
      </c>
      <c r="C78" s="20" t="s">
        <v>54</v>
      </c>
      <c r="D78" s="20">
        <v>14</v>
      </c>
      <c r="E78" s="21"/>
      <c r="F78" s="35">
        <f>D78*E78</f>
        <v>0</v>
      </c>
      <c r="H78" s="36">
        <f>E78*D78</f>
        <v>0</v>
      </c>
    </row>
    <row r="79" spans="1:8" ht="25.15" customHeight="1" thickTop="1" thickBot="1" x14ac:dyDescent="0.3">
      <c r="A79" s="13" t="s">
        <v>130</v>
      </c>
      <c r="B79" s="41" t="s">
        <v>131</v>
      </c>
      <c r="C79" s="20" t="s">
        <v>54</v>
      </c>
      <c r="D79" s="20">
        <v>25</v>
      </c>
      <c r="E79" s="21"/>
      <c r="F79" s="35">
        <f>D79*E79</f>
        <v>0</v>
      </c>
      <c r="H79" s="36">
        <f>E79*D79</f>
        <v>0</v>
      </c>
    </row>
    <row r="80" spans="1:8" ht="12.95" customHeight="1" thickTop="1" thickBot="1" x14ac:dyDescent="0.3">
      <c r="A80" s="13" t="s">
        <v>132</v>
      </c>
      <c r="B80" s="22" t="s">
        <v>133</v>
      </c>
      <c r="C80" s="23" t="s">
        <v>28</v>
      </c>
      <c r="D80" s="23">
        <v>5</v>
      </c>
      <c r="E80" s="24"/>
      <c r="F80" s="35">
        <f>D80*E80</f>
        <v>0</v>
      </c>
      <c r="H80" s="18">
        <f>E80*D80</f>
        <v>0</v>
      </c>
    </row>
    <row r="81" spans="1:8" ht="17.100000000000001" customHeight="1" thickBot="1" x14ac:dyDescent="0.3">
      <c r="A81" s="25" t="s">
        <v>6</v>
      </c>
      <c r="B81" s="26" t="s">
        <v>6</v>
      </c>
      <c r="C81" s="27" t="s">
        <v>6</v>
      </c>
      <c r="D81" s="27" t="s">
        <v>6</v>
      </c>
      <c r="E81" s="28" t="s">
        <v>6</v>
      </c>
      <c r="F81" s="29">
        <f>SUM(F77:F80)</f>
        <v>0</v>
      </c>
      <c r="H81" s="30">
        <f>SUM(H77:H80)</f>
        <v>0</v>
      </c>
    </row>
    <row r="82" spans="1:8" ht="14.1" customHeight="1" thickBot="1" x14ac:dyDescent="0.3">
      <c r="A82" s="39">
        <v>9</v>
      </c>
      <c r="B82" s="40" t="s">
        <v>134</v>
      </c>
      <c r="H82" s="18"/>
    </row>
    <row r="83" spans="1:8" ht="11.1" customHeight="1" thickBot="1" x14ac:dyDescent="0.3">
      <c r="A83" s="9" t="s">
        <v>9</v>
      </c>
      <c r="B83" s="10" t="s">
        <v>10</v>
      </c>
      <c r="C83" s="11" t="s">
        <v>11</v>
      </c>
      <c r="D83" s="11" t="s">
        <v>12</v>
      </c>
      <c r="E83" s="11" t="s">
        <v>13</v>
      </c>
      <c r="F83" s="37" t="s">
        <v>14</v>
      </c>
      <c r="H83" s="18"/>
    </row>
    <row r="84" spans="1:8" ht="16.5" thickTop="1" thickBot="1" x14ac:dyDescent="0.3">
      <c r="A84" s="13">
        <v>9.1</v>
      </c>
      <c r="B84" s="14" t="s">
        <v>135</v>
      </c>
      <c r="C84" s="15" t="s">
        <v>28</v>
      </c>
      <c r="D84" s="15">
        <v>1</v>
      </c>
      <c r="E84" s="16"/>
      <c r="F84" s="38">
        <f>D84*E84</f>
        <v>0</v>
      </c>
      <c r="H84" s="18">
        <f>E84*D84</f>
        <v>0</v>
      </c>
    </row>
    <row r="85" spans="1:8" ht="25.15" customHeight="1" thickTop="1" thickBot="1" x14ac:dyDescent="0.3">
      <c r="A85" s="13">
        <v>9.1999999999999993</v>
      </c>
      <c r="B85" s="41" t="s">
        <v>136</v>
      </c>
      <c r="C85" s="20" t="s">
        <v>28</v>
      </c>
      <c r="D85" s="20">
        <v>1</v>
      </c>
      <c r="E85" s="21"/>
      <c r="F85" s="35">
        <f>D85*E85</f>
        <v>0</v>
      </c>
      <c r="H85" s="18"/>
    </row>
    <row r="86" spans="1:8" ht="12.95" customHeight="1" thickTop="1" thickBot="1" x14ac:dyDescent="0.3">
      <c r="A86" s="13">
        <v>9.3000000000000007</v>
      </c>
      <c r="B86" s="19" t="s">
        <v>137</v>
      </c>
      <c r="C86" s="20" t="s">
        <v>28</v>
      </c>
      <c r="D86" s="20">
        <v>2</v>
      </c>
      <c r="E86" s="21"/>
      <c r="F86" s="35">
        <f>D86*E86</f>
        <v>0</v>
      </c>
      <c r="H86" s="36">
        <f>E86*D86</f>
        <v>0</v>
      </c>
    </row>
    <row r="87" spans="1:8" ht="12.95" customHeight="1" thickTop="1" thickBot="1" x14ac:dyDescent="0.3">
      <c r="A87" s="13">
        <v>9.4</v>
      </c>
      <c r="B87" s="19" t="s">
        <v>138</v>
      </c>
      <c r="C87" s="20" t="s">
        <v>28</v>
      </c>
      <c r="D87" s="20">
        <v>14</v>
      </c>
      <c r="E87" s="21"/>
      <c r="F87" s="35">
        <f>D87*E87</f>
        <v>0</v>
      </c>
      <c r="H87" s="36">
        <f>E87*D87</f>
        <v>0</v>
      </c>
    </row>
    <row r="88" spans="1:8" ht="25.15" customHeight="1" thickTop="1" thickBot="1" x14ac:dyDescent="0.3">
      <c r="A88" s="13">
        <v>9.5</v>
      </c>
      <c r="B88" s="47" t="s">
        <v>139</v>
      </c>
      <c r="C88" s="23" t="s">
        <v>28</v>
      </c>
      <c r="D88" s="23">
        <v>14</v>
      </c>
      <c r="E88" s="24"/>
      <c r="F88" s="35">
        <f>D88*E88</f>
        <v>0</v>
      </c>
      <c r="H88" s="36">
        <f>E88*D88</f>
        <v>0</v>
      </c>
    </row>
    <row r="89" spans="1:8" ht="17.100000000000001" customHeight="1" thickBot="1" x14ac:dyDescent="0.3">
      <c r="A89" s="25" t="s">
        <v>6</v>
      </c>
      <c r="B89" s="26" t="s">
        <v>6</v>
      </c>
      <c r="C89" s="27" t="s">
        <v>6</v>
      </c>
      <c r="D89" s="27" t="s">
        <v>6</v>
      </c>
      <c r="E89" s="28" t="s">
        <v>6</v>
      </c>
      <c r="F89" s="29">
        <f>SUM(F84:F88)</f>
        <v>0</v>
      </c>
      <c r="H89" s="30">
        <f>SUM(H84:H88)</f>
        <v>0</v>
      </c>
    </row>
    <row r="90" spans="1:8" ht="14.1" customHeight="1" thickBot="1" x14ac:dyDescent="0.3">
      <c r="A90" s="39">
        <v>10</v>
      </c>
      <c r="B90" s="40" t="s">
        <v>140</v>
      </c>
      <c r="H90" s="18"/>
    </row>
    <row r="91" spans="1:8" ht="15.75" thickBot="1" x14ac:dyDescent="0.3">
      <c r="A91" s="9" t="s">
        <v>9</v>
      </c>
      <c r="B91" s="10" t="s">
        <v>10</v>
      </c>
      <c r="C91" s="11" t="s">
        <v>11</v>
      </c>
      <c r="D91" s="11" t="s">
        <v>12</v>
      </c>
      <c r="E91" s="11" t="s">
        <v>13</v>
      </c>
      <c r="F91" s="37" t="s">
        <v>14</v>
      </c>
      <c r="H91" s="18"/>
    </row>
    <row r="92" spans="1:8" ht="16.5" thickTop="1" thickBot="1" x14ac:dyDescent="0.3">
      <c r="A92" s="13" t="s">
        <v>141</v>
      </c>
      <c r="B92" s="14" t="s">
        <v>142</v>
      </c>
      <c r="C92" s="15" t="s">
        <v>18</v>
      </c>
      <c r="D92" s="15">
        <v>1</v>
      </c>
      <c r="E92" s="16"/>
      <c r="F92" s="38">
        <f>D92*E92</f>
        <v>0</v>
      </c>
      <c r="H92" s="18">
        <f>E92*D92</f>
        <v>0</v>
      </c>
    </row>
    <row r="93" spans="1:8" ht="16.5" thickTop="1" thickBot="1" x14ac:dyDescent="0.3">
      <c r="A93" s="13" t="s">
        <v>143</v>
      </c>
      <c r="B93" s="19" t="s">
        <v>144</v>
      </c>
      <c r="C93" s="20" t="s">
        <v>18</v>
      </c>
      <c r="D93" s="20">
        <v>1</v>
      </c>
      <c r="E93" s="21"/>
      <c r="F93" s="35">
        <f>D93*E93</f>
        <v>0</v>
      </c>
      <c r="H93" s="18">
        <f>E93*D93</f>
        <v>0</v>
      </c>
    </row>
    <row r="94" spans="1:8" ht="16.5" thickTop="1" thickBot="1" x14ac:dyDescent="0.3">
      <c r="A94" s="13" t="s">
        <v>145</v>
      </c>
      <c r="B94" s="19" t="s">
        <v>146</v>
      </c>
      <c r="C94" s="20" t="s">
        <v>18</v>
      </c>
      <c r="D94" s="20">
        <v>1</v>
      </c>
      <c r="E94" s="21"/>
      <c r="F94" s="35">
        <f>D94*E94</f>
        <v>0</v>
      </c>
      <c r="H94" s="18">
        <f>E94*D94</f>
        <v>0</v>
      </c>
    </row>
    <row r="95" spans="1:8" ht="16.5" thickTop="1" thickBot="1" x14ac:dyDescent="0.3">
      <c r="A95" s="13" t="s">
        <v>147</v>
      </c>
      <c r="B95" s="19" t="s">
        <v>148</v>
      </c>
      <c r="C95" s="20" t="s">
        <v>18</v>
      </c>
      <c r="D95" s="20">
        <v>1</v>
      </c>
      <c r="E95" s="21"/>
      <c r="F95" s="35">
        <f>D95*E95</f>
        <v>0</v>
      </c>
      <c r="H95" s="18">
        <f>E95*D95</f>
        <v>0</v>
      </c>
    </row>
    <row r="96" spans="1:8" ht="16.5" thickTop="1" thickBot="1" x14ac:dyDescent="0.3">
      <c r="A96" s="13" t="s">
        <v>149</v>
      </c>
      <c r="B96" s="22" t="s">
        <v>150</v>
      </c>
      <c r="C96" s="23" t="s">
        <v>18</v>
      </c>
      <c r="D96" s="23">
        <v>1</v>
      </c>
      <c r="E96" s="24"/>
      <c r="F96" s="35">
        <f>D96*E96</f>
        <v>0</v>
      </c>
      <c r="H96" s="18">
        <f>E96*D96</f>
        <v>0</v>
      </c>
    </row>
    <row r="97" spans="1:8" ht="17.100000000000001" customHeight="1" thickBot="1" x14ac:dyDescent="0.3">
      <c r="A97" s="25" t="s">
        <v>6</v>
      </c>
      <c r="B97" s="26" t="s">
        <v>6</v>
      </c>
      <c r="C97" s="27" t="s">
        <v>6</v>
      </c>
      <c r="D97" s="27" t="s">
        <v>6</v>
      </c>
      <c r="E97" s="28" t="s">
        <v>6</v>
      </c>
      <c r="F97" s="29">
        <f>SUM(F92:F96)</f>
        <v>0</v>
      </c>
      <c r="H97" s="30">
        <f>SUM(H92:H96)</f>
        <v>0</v>
      </c>
    </row>
    <row r="98" spans="1:8" ht="14.1" customHeight="1" thickBot="1" x14ac:dyDescent="0.3">
      <c r="A98" s="39">
        <v>11</v>
      </c>
      <c r="B98" s="40" t="s">
        <v>151</v>
      </c>
      <c r="H98" s="18"/>
    </row>
    <row r="99" spans="1:8" ht="15.75" thickBot="1" x14ac:dyDescent="0.3">
      <c r="A99" s="9" t="s">
        <v>9</v>
      </c>
      <c r="B99" s="10" t="s">
        <v>10</v>
      </c>
      <c r="C99" s="11" t="s">
        <v>11</v>
      </c>
      <c r="D99" s="11" t="s">
        <v>12</v>
      </c>
      <c r="E99" s="11" t="s">
        <v>13</v>
      </c>
      <c r="F99" s="37" t="s">
        <v>14</v>
      </c>
      <c r="H99" s="18"/>
    </row>
    <row r="100" spans="1:8" ht="16.5" thickTop="1" thickBot="1" x14ac:dyDescent="0.3">
      <c r="A100" s="13" t="s">
        <v>152</v>
      </c>
      <c r="B100" s="14" t="s">
        <v>153</v>
      </c>
      <c r="C100" s="15" t="s">
        <v>18</v>
      </c>
      <c r="D100" s="15">
        <v>1</v>
      </c>
      <c r="E100" s="16"/>
      <c r="F100" s="38">
        <f>D100*E100</f>
        <v>0</v>
      </c>
      <c r="H100" s="18">
        <f>E100*D100</f>
        <v>0</v>
      </c>
    </row>
    <row r="101" spans="1:8" ht="16.5" thickTop="1" thickBot="1" x14ac:dyDescent="0.3">
      <c r="A101" s="13" t="s">
        <v>154</v>
      </c>
      <c r="B101" s="19" t="s">
        <v>155</v>
      </c>
      <c r="C101" s="20" t="s">
        <v>28</v>
      </c>
      <c r="D101" s="20">
        <v>3</v>
      </c>
      <c r="E101" s="21"/>
      <c r="F101" s="35">
        <f>D101*E101</f>
        <v>0</v>
      </c>
      <c r="H101" s="18">
        <v>0</v>
      </c>
    </row>
    <row r="102" spans="1:8" ht="16.5" thickTop="1" thickBot="1" x14ac:dyDescent="0.3">
      <c r="A102" s="13" t="s">
        <v>156</v>
      </c>
      <c r="B102" s="19" t="s">
        <v>157</v>
      </c>
      <c r="C102" s="20" t="s">
        <v>28</v>
      </c>
      <c r="D102" s="20">
        <v>3</v>
      </c>
      <c r="E102" s="21"/>
      <c r="F102" s="35">
        <f>D102*E102</f>
        <v>0</v>
      </c>
      <c r="H102" s="18">
        <v>0</v>
      </c>
    </row>
    <row r="103" spans="1:8" ht="16.5" thickTop="1" thickBot="1" x14ac:dyDescent="0.3">
      <c r="A103" s="13" t="s">
        <v>158</v>
      </c>
      <c r="B103" s="19" t="s">
        <v>159</v>
      </c>
      <c r="C103" s="20" t="s">
        <v>28</v>
      </c>
      <c r="D103" s="20">
        <v>5</v>
      </c>
      <c r="E103" s="21"/>
      <c r="F103" s="35">
        <f>D103*E103</f>
        <v>0</v>
      </c>
      <c r="H103" s="18">
        <v>0</v>
      </c>
    </row>
    <row r="104" spans="1:8" ht="16.5" thickTop="1" thickBot="1" x14ac:dyDescent="0.3">
      <c r="A104" s="13" t="s">
        <v>160</v>
      </c>
      <c r="B104" s="22" t="s">
        <v>161</v>
      </c>
      <c r="C104" s="23" t="s">
        <v>18</v>
      </c>
      <c r="D104" s="23">
        <v>1</v>
      </c>
      <c r="E104" s="21"/>
      <c r="F104" s="35">
        <f>D104*E104</f>
        <v>0</v>
      </c>
      <c r="H104" s="18">
        <v>0</v>
      </c>
    </row>
    <row r="105" spans="1:8" ht="17.100000000000001" customHeight="1" thickBot="1" x14ac:dyDescent="0.3">
      <c r="A105" s="25" t="s">
        <v>6</v>
      </c>
      <c r="B105" s="26" t="s">
        <v>6</v>
      </c>
      <c r="C105" s="27" t="s">
        <v>6</v>
      </c>
      <c r="D105" s="27" t="s">
        <v>6</v>
      </c>
      <c r="E105" s="28" t="s">
        <v>6</v>
      </c>
      <c r="F105" s="29">
        <f>SUM(F100:F104)</f>
        <v>0</v>
      </c>
      <c r="H105" s="30">
        <f>SUM(H100:H104)</f>
        <v>0</v>
      </c>
    </row>
    <row r="106" spans="1:8" ht="14.1" customHeight="1" thickBot="1" x14ac:dyDescent="0.3">
      <c r="A106" s="39">
        <v>12</v>
      </c>
      <c r="B106" s="40" t="s">
        <v>162</v>
      </c>
      <c r="H106" s="18"/>
    </row>
    <row r="107" spans="1:8" ht="15.75" thickBot="1" x14ac:dyDescent="0.3">
      <c r="A107" s="9" t="s">
        <v>9</v>
      </c>
      <c r="B107" s="10" t="s">
        <v>10</v>
      </c>
      <c r="C107" s="11" t="s">
        <v>11</v>
      </c>
      <c r="D107" s="11" t="s">
        <v>12</v>
      </c>
      <c r="E107" s="11" t="s">
        <v>13</v>
      </c>
      <c r="F107" s="37" t="s">
        <v>14</v>
      </c>
      <c r="H107" s="18"/>
    </row>
    <row r="108" spans="1:8" ht="16.5" thickTop="1" thickBot="1" x14ac:dyDescent="0.3">
      <c r="A108" s="13" t="s">
        <v>163</v>
      </c>
      <c r="B108" s="14" t="s">
        <v>164</v>
      </c>
      <c r="C108" s="15" t="s">
        <v>46</v>
      </c>
      <c r="D108" s="15">
        <v>185</v>
      </c>
      <c r="E108" s="16"/>
      <c r="F108" s="38">
        <f>D108*E108</f>
        <v>0</v>
      </c>
      <c r="H108" s="36">
        <f>E108*D108</f>
        <v>0</v>
      </c>
    </row>
    <row r="109" spans="1:8" ht="16.5" thickTop="1" thickBot="1" x14ac:dyDescent="0.3">
      <c r="A109" s="13" t="s">
        <v>165</v>
      </c>
      <c r="B109" s="19" t="s">
        <v>166</v>
      </c>
      <c r="C109" s="20" t="s">
        <v>46</v>
      </c>
      <c r="D109" s="20">
        <v>1100</v>
      </c>
      <c r="E109" s="21"/>
      <c r="F109" s="35">
        <f>D109*E109</f>
        <v>0</v>
      </c>
      <c r="H109" s="36">
        <f>E109*D109</f>
        <v>0</v>
      </c>
    </row>
    <row r="110" spans="1:8" ht="16.5" thickTop="1" thickBot="1" x14ac:dyDescent="0.3">
      <c r="A110" s="13" t="s">
        <v>167</v>
      </c>
      <c r="B110" s="19" t="s">
        <v>168</v>
      </c>
      <c r="C110" s="20" t="s">
        <v>46</v>
      </c>
      <c r="D110" s="20">
        <v>18</v>
      </c>
      <c r="E110" s="21"/>
      <c r="F110" s="35">
        <f>D110*E110</f>
        <v>0</v>
      </c>
      <c r="H110" s="36">
        <f>E110*D110</f>
        <v>0</v>
      </c>
    </row>
    <row r="111" spans="1:8" ht="16.5" thickTop="1" thickBot="1" x14ac:dyDescent="0.3">
      <c r="A111" s="13" t="s">
        <v>169</v>
      </c>
      <c r="B111" s="19" t="s">
        <v>170</v>
      </c>
      <c r="C111" s="20" t="s">
        <v>46</v>
      </c>
      <c r="D111" s="20">
        <v>350</v>
      </c>
      <c r="E111" s="21"/>
      <c r="F111" s="35">
        <f>D111*E111</f>
        <v>0</v>
      </c>
      <c r="H111" s="36">
        <f>E111*D111</f>
        <v>0</v>
      </c>
    </row>
    <row r="112" spans="1:8" ht="16.5" thickTop="1" thickBot="1" x14ac:dyDescent="0.3">
      <c r="A112" s="13" t="s">
        <v>171</v>
      </c>
      <c r="B112" s="19" t="s">
        <v>172</v>
      </c>
      <c r="C112" s="20" t="s">
        <v>18</v>
      </c>
      <c r="D112" s="20">
        <v>1</v>
      </c>
      <c r="E112" s="21"/>
      <c r="F112" s="35">
        <f>D112*E112</f>
        <v>0</v>
      </c>
      <c r="H112" s="18">
        <f>E112*D112</f>
        <v>0</v>
      </c>
    </row>
    <row r="113" spans="1:8" ht="16.5" thickTop="1" thickBot="1" x14ac:dyDescent="0.3">
      <c r="A113" s="13" t="s">
        <v>173</v>
      </c>
      <c r="B113" s="19" t="s">
        <v>174</v>
      </c>
      <c r="C113" s="20" t="s">
        <v>18</v>
      </c>
      <c r="D113" s="20">
        <v>1</v>
      </c>
      <c r="E113" s="21"/>
      <c r="F113" s="35">
        <f>D113*E113</f>
        <v>0</v>
      </c>
      <c r="H113" s="18">
        <f>E113*D113</f>
        <v>0</v>
      </c>
    </row>
    <row r="114" spans="1:8" ht="16.5" thickTop="1" thickBot="1" x14ac:dyDescent="0.3">
      <c r="A114" s="13" t="s">
        <v>175</v>
      </c>
      <c r="B114" s="22" t="s">
        <v>176</v>
      </c>
      <c r="C114" s="23" t="s">
        <v>18</v>
      </c>
      <c r="D114" s="23">
        <v>1</v>
      </c>
      <c r="E114" s="24"/>
      <c r="F114" s="53">
        <f>D114*E114</f>
        <v>0</v>
      </c>
      <c r="H114" s="18">
        <f>E114*D114</f>
        <v>0</v>
      </c>
    </row>
    <row r="115" spans="1:8" ht="17.100000000000001" customHeight="1" thickBot="1" x14ac:dyDescent="0.3">
      <c r="A115" s="25" t="s">
        <v>6</v>
      </c>
      <c r="B115" s="26" t="s">
        <v>6</v>
      </c>
      <c r="C115" s="27" t="s">
        <v>6</v>
      </c>
      <c r="D115" s="27" t="s">
        <v>6</v>
      </c>
      <c r="E115" s="28" t="s">
        <v>6</v>
      </c>
      <c r="F115" s="29">
        <f>SUM(F108:F114)</f>
        <v>0</v>
      </c>
      <c r="H115" s="30">
        <f>SUM(H108:H114)</f>
        <v>0</v>
      </c>
    </row>
    <row r="116" spans="1:8" ht="14.1" customHeight="1" thickBot="1" x14ac:dyDescent="0.3">
      <c r="A116" s="39">
        <v>13</v>
      </c>
      <c r="B116" s="40" t="s">
        <v>177</v>
      </c>
      <c r="H116" s="18"/>
    </row>
    <row r="117" spans="1:8" ht="15.75" thickBot="1" x14ac:dyDescent="0.3">
      <c r="A117" s="9" t="s">
        <v>9</v>
      </c>
      <c r="B117" s="10" t="s">
        <v>10</v>
      </c>
      <c r="C117" s="11" t="s">
        <v>11</v>
      </c>
      <c r="D117" s="11" t="s">
        <v>12</v>
      </c>
      <c r="E117" s="11" t="s">
        <v>13</v>
      </c>
      <c r="F117" s="37" t="s">
        <v>14</v>
      </c>
      <c r="H117" s="18"/>
    </row>
    <row r="118" spans="1:8" ht="15.75" thickBot="1" x14ac:dyDescent="0.3">
      <c r="A118" s="54" t="s">
        <v>178</v>
      </c>
      <c r="B118" s="55" t="s">
        <v>179</v>
      </c>
      <c r="C118" s="56" t="s">
        <v>87</v>
      </c>
      <c r="D118" s="56">
        <v>1</v>
      </c>
      <c r="E118" s="57"/>
      <c r="F118" s="58">
        <f>D118*E118</f>
        <v>0</v>
      </c>
      <c r="H118" s="18">
        <f>E118*D118</f>
        <v>0</v>
      </c>
    </row>
    <row r="119" spans="1:8" ht="16.5" thickTop="1" thickBot="1" x14ac:dyDescent="0.3">
      <c r="A119" s="13" t="s">
        <v>180</v>
      </c>
      <c r="B119" s="19" t="s">
        <v>181</v>
      </c>
      <c r="C119" s="20" t="s">
        <v>87</v>
      </c>
      <c r="D119" s="20">
        <v>1</v>
      </c>
      <c r="E119" s="21"/>
      <c r="F119" s="35">
        <f>D119*E119</f>
        <v>0</v>
      </c>
      <c r="H119" s="18">
        <f>E119*D119</f>
        <v>0</v>
      </c>
    </row>
    <row r="120" spans="1:8" ht="16.5" thickTop="1" thickBot="1" x14ac:dyDescent="0.3">
      <c r="A120" s="59" t="s">
        <v>182</v>
      </c>
      <c r="B120" s="60" t="s">
        <v>183</v>
      </c>
      <c r="C120" s="61" t="s">
        <v>87</v>
      </c>
      <c r="D120" s="61">
        <v>1</v>
      </c>
      <c r="E120" s="62"/>
      <c r="F120" s="63">
        <f>D120*E120</f>
        <v>0</v>
      </c>
      <c r="H120" s="18">
        <f>E120*D120</f>
        <v>0</v>
      </c>
    </row>
    <row r="121" spans="1:8" ht="17.100000000000001" customHeight="1" thickBot="1" x14ac:dyDescent="0.3">
      <c r="E121" s="64"/>
      <c r="F121" s="29">
        <f>SUM(F118:F120)</f>
        <v>0</v>
      </c>
      <c r="H121" s="30"/>
    </row>
    <row r="122" spans="1:8" ht="15.75" thickBot="1" x14ac:dyDescent="0.3">
      <c r="A122" s="65" t="s">
        <v>6</v>
      </c>
      <c r="B122" s="66" t="s">
        <v>6</v>
      </c>
      <c r="C122" s="67" t="s">
        <v>6</v>
      </c>
      <c r="D122" s="2" t="s">
        <v>6</v>
      </c>
      <c r="E122" s="68"/>
      <c r="F122" s="69"/>
      <c r="H122" s="30">
        <f>SUM(H118:H120)</f>
        <v>0</v>
      </c>
    </row>
    <row r="123" spans="1:8" ht="16.5" thickBot="1" x14ac:dyDescent="0.3">
      <c r="A123" s="70" t="s">
        <v>6</v>
      </c>
      <c r="B123" s="87" t="s">
        <v>184</v>
      </c>
      <c r="C123" s="88"/>
      <c r="D123" s="88"/>
      <c r="E123" s="88"/>
      <c r="F123" s="71" t="e">
        <f>F13+F23+F39+F47+F53+F63+F74+F81+F89+F97+F105+#REF!+F115+F121</f>
        <v>#REF!</v>
      </c>
      <c r="H123" s="18" t="e">
        <f>H13+H23+H39+H47+H53+H63+H74+H81+H89+H97+H105+#REF!+H115+H122</f>
        <v>#REF!</v>
      </c>
    </row>
    <row r="124" spans="1:8" x14ac:dyDescent="0.25">
      <c r="A124" s="67"/>
      <c r="B124" s="66"/>
      <c r="C124" s="67"/>
      <c r="E124" s="68"/>
      <c r="F124" s="66"/>
    </row>
    <row r="125" spans="1:8" ht="17.100000000000001" customHeight="1" thickBot="1" x14ac:dyDescent="0.3">
      <c r="E125" s="64"/>
      <c r="F125" s="73"/>
      <c r="H125" s="74"/>
    </row>
    <row r="126" spans="1:8" ht="17.100000000000001" customHeight="1" x14ac:dyDescent="0.25">
      <c r="A126" s="75" t="s">
        <v>200</v>
      </c>
      <c r="B126" s="76"/>
      <c r="C126" s="76"/>
      <c r="D126" s="76"/>
      <c r="E126" s="76"/>
      <c r="F126" s="77"/>
      <c r="H126" s="74"/>
    </row>
    <row r="127" spans="1:8" ht="36.75" customHeight="1" thickBot="1" x14ac:dyDescent="0.3">
      <c r="A127" s="78"/>
      <c r="B127" s="79"/>
      <c r="C127" s="79"/>
      <c r="D127" s="79"/>
      <c r="E127" s="79"/>
      <c r="F127" s="80"/>
      <c r="H127" s="74"/>
    </row>
    <row r="128" spans="1:8" ht="17.100000000000001" customHeight="1" x14ac:dyDescent="0.25">
      <c r="E128" s="64"/>
      <c r="F128" s="73"/>
      <c r="H128" s="74"/>
    </row>
  </sheetData>
  <mergeCells count="6">
    <mergeCell ref="A126:F127"/>
    <mergeCell ref="A1:A3"/>
    <mergeCell ref="B1:F1"/>
    <mergeCell ref="B2:F2"/>
    <mergeCell ref="B3:F3"/>
    <mergeCell ref="B123:E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A2D55-A809-4511-9142-89CEA7F693FF}">
  <dimension ref="A1:H15"/>
  <sheetViews>
    <sheetView tabSelected="1" workbookViewId="0">
      <selection activeCell="A3" sqref="A3"/>
    </sheetView>
  </sheetViews>
  <sheetFormatPr baseColWidth="10" defaultRowHeight="15" x14ac:dyDescent="0.25"/>
  <cols>
    <col min="2" max="2" width="50.7109375" customWidth="1"/>
  </cols>
  <sheetData>
    <row r="1" spans="1:8" ht="16.5" customHeight="1" x14ac:dyDescent="0.25">
      <c r="A1" s="5" t="s">
        <v>185</v>
      </c>
      <c r="B1" s="6" t="s">
        <v>186</v>
      </c>
      <c r="C1" s="2"/>
      <c r="D1" s="2"/>
      <c r="E1" s="4"/>
      <c r="F1" s="1"/>
    </row>
    <row r="2" spans="1:8" ht="15.75" thickBot="1" x14ac:dyDescent="0.3">
      <c r="A2" s="2"/>
      <c r="B2" s="3" t="s">
        <v>7</v>
      </c>
      <c r="C2" s="2"/>
      <c r="D2" s="2"/>
      <c r="E2" s="4"/>
      <c r="F2" s="1"/>
    </row>
    <row r="3" spans="1:8" ht="15.75" thickBot="1" x14ac:dyDescent="0.3">
      <c r="A3" s="39"/>
      <c r="B3" s="40" t="s">
        <v>187</v>
      </c>
      <c r="C3" s="2"/>
      <c r="D3" s="2"/>
      <c r="E3" s="4"/>
      <c r="F3" s="1"/>
    </row>
    <row r="4" spans="1:8" ht="15.75" thickBot="1" x14ac:dyDescent="0.3">
      <c r="A4" s="9" t="s">
        <v>9</v>
      </c>
      <c r="B4" s="10" t="s">
        <v>10</v>
      </c>
      <c r="C4" s="11" t="s">
        <v>11</v>
      </c>
      <c r="D4" s="11" t="s">
        <v>12</v>
      </c>
      <c r="E4" s="11" t="s">
        <v>13</v>
      </c>
      <c r="F4" s="37" t="s">
        <v>14</v>
      </c>
    </row>
    <row r="5" spans="1:8" ht="45" customHeight="1" thickTop="1" x14ac:dyDescent="0.25">
      <c r="A5" s="13" t="s">
        <v>188</v>
      </c>
      <c r="B5" s="52" t="s">
        <v>189</v>
      </c>
      <c r="C5" s="15" t="s">
        <v>18</v>
      </c>
      <c r="D5" s="15">
        <v>1</v>
      </c>
      <c r="E5" s="16"/>
      <c r="F5" s="38">
        <f t="shared" ref="F5:F10" si="0">D5*E5</f>
        <v>0</v>
      </c>
    </row>
    <row r="6" spans="1:8" x14ac:dyDescent="0.25">
      <c r="A6" s="34" t="s">
        <v>190</v>
      </c>
      <c r="B6" s="19" t="s">
        <v>191</v>
      </c>
      <c r="C6" s="20" t="s">
        <v>18</v>
      </c>
      <c r="D6" s="20">
        <v>1</v>
      </c>
      <c r="E6" s="21"/>
      <c r="F6" s="35">
        <f t="shared" si="0"/>
        <v>0</v>
      </c>
    </row>
    <row r="7" spans="1:8" x14ac:dyDescent="0.25">
      <c r="A7" s="34" t="s">
        <v>192</v>
      </c>
      <c r="B7" s="19" t="s">
        <v>193</v>
      </c>
      <c r="C7" s="20" t="s">
        <v>46</v>
      </c>
      <c r="D7" s="20">
        <v>230</v>
      </c>
      <c r="E7" s="21"/>
      <c r="F7" s="35">
        <f t="shared" si="0"/>
        <v>0</v>
      </c>
    </row>
    <row r="8" spans="1:8" x14ac:dyDescent="0.25">
      <c r="A8" s="34" t="s">
        <v>194</v>
      </c>
      <c r="B8" s="19" t="s">
        <v>195</v>
      </c>
      <c r="C8" s="20" t="s">
        <v>46</v>
      </c>
      <c r="D8" s="20">
        <v>130</v>
      </c>
      <c r="E8" s="21"/>
      <c r="F8" s="35">
        <f t="shared" si="0"/>
        <v>0</v>
      </c>
    </row>
    <row r="9" spans="1:8" ht="39" customHeight="1" x14ac:dyDescent="0.25">
      <c r="A9" s="34" t="s">
        <v>196</v>
      </c>
      <c r="B9" s="41" t="s">
        <v>197</v>
      </c>
      <c r="C9" s="20" t="s">
        <v>28</v>
      </c>
      <c r="D9" s="20">
        <v>118</v>
      </c>
      <c r="E9" s="21"/>
      <c r="F9" s="35">
        <f t="shared" si="0"/>
        <v>0</v>
      </c>
    </row>
    <row r="10" spans="1:8" ht="15.75" thickBot="1" x14ac:dyDescent="0.3">
      <c r="A10" s="72" t="s">
        <v>198</v>
      </c>
      <c r="B10" s="22" t="s">
        <v>199</v>
      </c>
      <c r="C10" s="23" t="s">
        <v>46</v>
      </c>
      <c r="D10" s="23">
        <v>32</v>
      </c>
      <c r="E10" s="24"/>
      <c r="F10" s="35">
        <f t="shared" si="0"/>
        <v>0</v>
      </c>
    </row>
    <row r="11" spans="1:8" ht="27" customHeight="1" thickBot="1" x14ac:dyDescent="0.3">
      <c r="A11" s="25" t="s">
        <v>6</v>
      </c>
      <c r="B11" s="26" t="s">
        <v>6</v>
      </c>
      <c r="C11" s="27" t="s">
        <v>6</v>
      </c>
      <c r="D11" s="27" t="s">
        <v>6</v>
      </c>
      <c r="E11" s="28" t="s">
        <v>6</v>
      </c>
      <c r="F11" s="29">
        <f>SUM(F5:F10)</f>
        <v>0</v>
      </c>
    </row>
    <row r="12" spans="1:8" s="1" customFormat="1" ht="20.25" customHeight="1" thickBot="1" x14ac:dyDescent="0.3">
      <c r="A12" s="70" t="s">
        <v>6</v>
      </c>
      <c r="B12" s="87" t="s">
        <v>184</v>
      </c>
      <c r="C12" s="88"/>
      <c r="D12" s="88"/>
      <c r="E12" s="88"/>
      <c r="F12" s="71">
        <f>SUM(F5:F11)</f>
        <v>0</v>
      </c>
      <c r="H12" s="18"/>
    </row>
    <row r="13" spans="1:8" ht="33" customHeight="1" thickBot="1" x14ac:dyDescent="0.3">
      <c r="A13" s="2"/>
      <c r="B13" s="1"/>
      <c r="C13" s="2"/>
      <c r="D13" s="2"/>
      <c r="E13" s="64"/>
      <c r="F13" s="73"/>
    </row>
    <row r="14" spans="1:8" ht="42" customHeight="1" x14ac:dyDescent="0.25">
      <c r="A14" s="75" t="s">
        <v>200</v>
      </c>
      <c r="B14" s="76"/>
      <c r="C14" s="76"/>
      <c r="D14" s="76"/>
      <c r="E14" s="76"/>
      <c r="F14" s="77"/>
    </row>
    <row r="15" spans="1:8" ht="15.75" thickBot="1" x14ac:dyDescent="0.3">
      <c r="A15" s="78"/>
      <c r="B15" s="79"/>
      <c r="C15" s="79"/>
      <c r="D15" s="79"/>
      <c r="E15" s="79"/>
      <c r="F15" s="80"/>
    </row>
  </sheetData>
  <mergeCells count="2">
    <mergeCell ref="A14:F15"/>
    <mergeCell ref="B12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Lote 1</vt:lpstr>
      <vt:lpstr>Lote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Darío Ibañez</dc:creator>
  <cp:lastModifiedBy>Rubén Darío Ibañez</cp:lastModifiedBy>
  <dcterms:created xsi:type="dcterms:W3CDTF">2026-04-20T14:26:45Z</dcterms:created>
  <dcterms:modified xsi:type="dcterms:W3CDTF">2026-04-21T15:59:51Z</dcterms:modified>
</cp:coreProperties>
</file>